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5\GPL1742 Peters\Ppts and tables\"/>
    </mc:Choice>
  </mc:AlternateContent>
  <bookViews>
    <workbookView xWindow="0" yWindow="0" windowWidth="20490" windowHeight="7530" xr2:uid="{00000000-000D-0000-FFFF-FFFF00000000}"/>
  </bookViews>
  <sheets>
    <sheet name="Table S-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P114" i="1" l="1"/>
  <c r="DO114" i="1"/>
  <c r="DM114" i="1"/>
  <c r="DL114" i="1"/>
  <c r="DK114" i="1"/>
  <c r="DG114" i="1"/>
  <c r="DD114" i="1"/>
  <c r="DC114" i="1"/>
  <c r="DB114" i="1"/>
  <c r="CW114" i="1"/>
  <c r="CV114" i="1"/>
  <c r="CU114" i="1"/>
  <c r="CT114" i="1"/>
  <c r="CM114" i="1"/>
  <c r="CJ114" i="1"/>
  <c r="CF114" i="1"/>
  <c r="CD114" i="1"/>
  <c r="CC114" i="1"/>
  <c r="BZ114" i="1"/>
  <c r="BX114" i="1"/>
  <c r="BV114" i="1"/>
  <c r="BU114" i="1"/>
  <c r="BT114" i="1"/>
  <c r="BQ114" i="1"/>
  <c r="BP114" i="1"/>
  <c r="BO114" i="1"/>
  <c r="BN114" i="1"/>
  <c r="BL114" i="1"/>
  <c r="BK114" i="1"/>
  <c r="BI114" i="1"/>
  <c r="BF114" i="1"/>
  <c r="BE114" i="1"/>
  <c r="AZ114" i="1"/>
  <c r="AY114" i="1"/>
  <c r="AX114" i="1"/>
  <c r="AW114" i="1"/>
  <c r="AV114" i="1"/>
  <c r="AU114" i="1"/>
  <c r="AP114" i="1"/>
  <c r="AO114" i="1"/>
  <c r="AL114" i="1"/>
  <c r="AK114" i="1"/>
  <c r="AI114" i="1"/>
  <c r="AH114" i="1"/>
  <c r="AG114" i="1"/>
  <c r="AF114" i="1"/>
  <c r="AB114" i="1"/>
  <c r="AA114" i="1"/>
  <c r="Z114" i="1"/>
  <c r="V114" i="1"/>
  <c r="U114" i="1"/>
  <c r="T114" i="1"/>
  <c r="R114" i="1"/>
  <c r="L114" i="1"/>
  <c r="J114" i="1"/>
  <c r="I114" i="1"/>
  <c r="E114" i="1"/>
  <c r="D114" i="1"/>
  <c r="B114" i="1"/>
  <c r="DN113" i="1"/>
  <c r="DN115" i="1" s="1"/>
  <c r="DJ113" i="1"/>
  <c r="DJ115" i="1" s="1"/>
  <c r="DI113" i="1"/>
  <c r="DI115" i="1" s="1"/>
  <c r="DH113" i="1"/>
  <c r="DH115" i="1" s="1"/>
  <c r="DF113" i="1"/>
  <c r="DF115" i="1" s="1"/>
  <c r="DE113" i="1"/>
  <c r="DE115" i="1" s="1"/>
  <c r="DA113" i="1"/>
  <c r="DA115" i="1" s="1"/>
  <c r="CZ113" i="1"/>
  <c r="CZ115" i="1" s="1"/>
  <c r="CY113" i="1"/>
  <c r="CY115" i="1" s="1"/>
  <c r="CX113" i="1"/>
  <c r="CX115" i="1" s="1"/>
  <c r="CS113" i="1"/>
  <c r="CS115" i="1" s="1"/>
  <c r="CR113" i="1"/>
  <c r="CR115" i="1" s="1"/>
  <c r="CQ113" i="1"/>
  <c r="CQ115" i="1" s="1"/>
  <c r="CP113" i="1"/>
  <c r="CP115" i="1" s="1"/>
  <c r="CO113" i="1"/>
  <c r="CO115" i="1" s="1"/>
  <c r="CN113" i="1"/>
  <c r="CN115" i="1" s="1"/>
  <c r="CM113" i="1"/>
  <c r="CM115" i="1" s="1"/>
  <c r="CL113" i="1"/>
  <c r="CL115" i="1" s="1"/>
  <c r="CK113" i="1"/>
  <c r="CK115" i="1" s="1"/>
  <c r="CI113" i="1"/>
  <c r="CI115" i="1" s="1"/>
  <c r="CH113" i="1"/>
  <c r="CH115" i="1" s="1"/>
  <c r="CG113" i="1"/>
  <c r="CG115" i="1" s="1"/>
  <c r="CE113" i="1"/>
  <c r="CE115" i="1" s="1"/>
  <c r="CB113" i="1"/>
  <c r="CB115" i="1" s="1"/>
  <c r="CA113" i="1"/>
  <c r="CA115" i="1" s="1"/>
  <c r="BY113" i="1"/>
  <c r="BY115" i="1" s="1"/>
  <c r="BX113" i="1"/>
  <c r="BX115" i="1" s="1"/>
  <c r="BW113" i="1"/>
  <c r="BW115" i="1" s="1"/>
  <c r="BS113" i="1"/>
  <c r="BS115" i="1" s="1"/>
  <c r="BR113" i="1"/>
  <c r="BR115" i="1" s="1"/>
  <c r="BM113" i="1"/>
  <c r="BM115" i="1" s="1"/>
  <c r="BJ113" i="1"/>
  <c r="BJ115" i="1" s="1"/>
  <c r="BI113" i="1"/>
  <c r="BI115" i="1" s="1"/>
  <c r="BH113" i="1"/>
  <c r="BH115" i="1" s="1"/>
  <c r="BG113" i="1"/>
  <c r="BD113" i="1"/>
  <c r="BD115" i="1" s="1"/>
  <c r="BC113" i="1"/>
  <c r="BC115" i="1" s="1"/>
  <c r="BB113" i="1"/>
  <c r="BB115" i="1" s="1"/>
  <c r="BA113" i="1"/>
  <c r="BA115" i="1" s="1"/>
  <c r="AT113" i="1"/>
  <c r="AT115" i="1" s="1"/>
  <c r="AS113" i="1"/>
  <c r="AS115" i="1" s="1"/>
  <c r="AR113" i="1"/>
  <c r="AR115" i="1" s="1"/>
  <c r="AQ113" i="1"/>
  <c r="AN113" i="1"/>
  <c r="AN115" i="1" s="1"/>
  <c r="AM113" i="1"/>
  <c r="AM115" i="1" s="1"/>
  <c r="AJ113" i="1"/>
  <c r="AJ115" i="1" s="1"/>
  <c r="AE113" i="1"/>
  <c r="AD113" i="1"/>
  <c r="AD115" i="1" s="1"/>
  <c r="AC113" i="1"/>
  <c r="AC115" i="1" s="1"/>
  <c r="Y113" i="1"/>
  <c r="Y115" i="1" s="1"/>
  <c r="X113" i="1"/>
  <c r="W113" i="1"/>
  <c r="W115" i="1" s="1"/>
  <c r="S113" i="1"/>
  <c r="S115" i="1" s="1"/>
  <c r="Q113" i="1"/>
  <c r="Q115" i="1" s="1"/>
  <c r="P113" i="1"/>
  <c r="O113" i="1"/>
  <c r="O115" i="1" s="1"/>
  <c r="N113" i="1"/>
  <c r="N115" i="1" s="1"/>
  <c r="M113" i="1"/>
  <c r="M115" i="1" s="1"/>
  <c r="L113" i="1"/>
  <c r="L115" i="1" s="1"/>
  <c r="K113" i="1"/>
  <c r="K115" i="1" s="1"/>
  <c r="H113" i="1"/>
  <c r="H115" i="1" s="1"/>
  <c r="G113" i="1"/>
  <c r="G115" i="1" s="1"/>
  <c r="F113" i="1"/>
  <c r="F115" i="1" s="1"/>
  <c r="C113" i="1"/>
  <c r="C115" i="1" s="1"/>
  <c r="DN110" i="1"/>
  <c r="DN114" i="1" s="1"/>
  <c r="DJ110" i="1"/>
  <c r="DJ114" i="1" s="1"/>
  <c r="DI110" i="1"/>
  <c r="DI114" i="1" s="1"/>
  <c r="DH110" i="1"/>
  <c r="DH114" i="1" s="1"/>
  <c r="DF110" i="1"/>
  <c r="DF114" i="1" s="1"/>
  <c r="DE110" i="1"/>
  <c r="DE114" i="1" s="1"/>
  <c r="DA110" i="1"/>
  <c r="DA114" i="1" s="1"/>
  <c r="CZ110" i="1"/>
  <c r="CZ114" i="1" s="1"/>
  <c r="CY110" i="1"/>
  <c r="CY114" i="1" s="1"/>
  <c r="CX110" i="1"/>
  <c r="CX114" i="1" s="1"/>
  <c r="CS110" i="1"/>
  <c r="CS114" i="1" s="1"/>
  <c r="CR110" i="1"/>
  <c r="CR114" i="1" s="1"/>
  <c r="CQ110" i="1"/>
  <c r="CQ114" i="1" s="1"/>
  <c r="CP110" i="1"/>
  <c r="CP114" i="1" s="1"/>
  <c r="CO110" i="1"/>
  <c r="CO114" i="1" s="1"/>
  <c r="CN110" i="1"/>
  <c r="CN114" i="1" s="1"/>
  <c r="CL110" i="1"/>
  <c r="CK110" i="1"/>
  <c r="CI110" i="1"/>
  <c r="CH110" i="1"/>
  <c r="CG110" i="1"/>
  <c r="CE110" i="1"/>
  <c r="CB110" i="1"/>
  <c r="CA110" i="1"/>
  <c r="BY110" i="1"/>
  <c r="BW110" i="1"/>
  <c r="BS110" i="1"/>
  <c r="BR110" i="1"/>
  <c r="BM110" i="1"/>
  <c r="BJ110" i="1"/>
  <c r="BH110" i="1"/>
  <c r="BH114" i="1" s="1"/>
  <c r="BG110" i="1"/>
  <c r="BD110" i="1"/>
  <c r="BD114" i="1" s="1"/>
  <c r="BC110" i="1"/>
  <c r="BB110" i="1"/>
  <c r="BB114" i="1" s="1"/>
  <c r="BA110" i="1"/>
  <c r="AT110" i="1"/>
  <c r="AS110" i="1"/>
  <c r="AR110" i="1"/>
  <c r="AR114" i="1" s="1"/>
  <c r="AQ110" i="1"/>
  <c r="AN110" i="1"/>
  <c r="AM110" i="1"/>
  <c r="AJ110" i="1"/>
  <c r="AJ114" i="1" s="1"/>
  <c r="AE110" i="1"/>
  <c r="AD110" i="1"/>
  <c r="AC110" i="1"/>
  <c r="Y110" i="1"/>
  <c r="Y114" i="1" s="1"/>
  <c r="X110" i="1"/>
  <c r="W110" i="1"/>
  <c r="S110" i="1"/>
  <c r="Q110" i="1"/>
  <c r="Q114" i="1" s="1"/>
  <c r="P110" i="1"/>
  <c r="O110" i="1"/>
  <c r="O114" i="1" s="1"/>
  <c r="N110" i="1"/>
  <c r="M110" i="1"/>
  <c r="M114" i="1" s="1"/>
  <c r="K110" i="1"/>
  <c r="K114" i="1" s="1"/>
  <c r="H110" i="1"/>
  <c r="H114" i="1" s="1"/>
  <c r="G110" i="1"/>
  <c r="G114" i="1" s="1"/>
  <c r="F110" i="1"/>
  <c r="F114" i="1" s="1"/>
  <c r="C110" i="1"/>
  <c r="C114" i="1" s="1"/>
  <c r="DH107" i="1"/>
  <c r="CS107" i="1"/>
  <c r="CR107" i="1"/>
  <c r="CO107" i="1"/>
  <c r="CL107" i="1"/>
  <c r="CK107" i="1"/>
  <c r="CB107" i="1"/>
  <c r="CA107" i="1"/>
  <c r="BR107" i="1"/>
  <c r="BG107" i="1"/>
  <c r="BE107" i="1"/>
  <c r="AW107" i="1"/>
  <c r="AU107" i="1"/>
  <c r="AE107" i="1"/>
  <c r="AA107" i="1"/>
  <c r="H107" i="1"/>
  <c r="G107" i="1"/>
  <c r="F107" i="1"/>
  <c r="C107" i="1"/>
  <c r="B107" i="1"/>
  <c r="DL28" i="1"/>
  <c r="DK28" i="1"/>
  <c r="DH28" i="1"/>
  <c r="DG28" i="1"/>
  <c r="DF28" i="1"/>
  <c r="DE28" i="1"/>
  <c r="DD28" i="1"/>
  <c r="DC28" i="1"/>
  <c r="DB28" i="1"/>
  <c r="DA28" i="1"/>
  <c r="CZ28" i="1"/>
  <c r="CX28" i="1"/>
  <c r="CW28" i="1"/>
  <c r="CV28" i="1"/>
  <c r="CU28" i="1"/>
  <c r="CT28" i="1"/>
  <c r="CS28" i="1"/>
  <c r="CR28" i="1"/>
  <c r="CO28" i="1"/>
  <c r="CN28" i="1"/>
  <c r="CM28" i="1"/>
  <c r="CL28" i="1"/>
  <c r="CK28" i="1"/>
  <c r="CJ28" i="1"/>
  <c r="CG28" i="1"/>
  <c r="CF28" i="1"/>
  <c r="CE28" i="1"/>
  <c r="CD28" i="1"/>
  <c r="CC28" i="1"/>
  <c r="CB28" i="1"/>
  <c r="CA28" i="1"/>
  <c r="BZ28" i="1"/>
  <c r="BY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E28" i="1"/>
  <c r="BC28" i="1"/>
  <c r="BA28" i="1"/>
  <c r="AZ28" i="1"/>
  <c r="AY28" i="1"/>
  <c r="AX28" i="1"/>
  <c r="AW28" i="1"/>
  <c r="AV28" i="1"/>
  <c r="AU28" i="1"/>
  <c r="AT28" i="1"/>
  <c r="AR28" i="1"/>
  <c r="AQ28" i="1"/>
  <c r="AP28" i="1"/>
  <c r="AO28" i="1"/>
  <c r="AN28" i="1"/>
  <c r="AM28" i="1"/>
  <c r="AL28" i="1"/>
  <c r="AJ28" i="1"/>
  <c r="AI28" i="1"/>
  <c r="AH28" i="1"/>
  <c r="AG28" i="1"/>
  <c r="AE28" i="1"/>
  <c r="AD28" i="1"/>
  <c r="AC28" i="1"/>
  <c r="AB28" i="1"/>
  <c r="AA28" i="1"/>
  <c r="Z28" i="1"/>
  <c r="V28" i="1"/>
  <c r="T28" i="1"/>
  <c r="M28" i="1"/>
  <c r="J28" i="1"/>
  <c r="I28" i="1"/>
  <c r="D28" i="1"/>
  <c r="DL27" i="1"/>
  <c r="DK27" i="1"/>
  <c r="DH27" i="1"/>
  <c r="DG27" i="1"/>
  <c r="DF27" i="1"/>
  <c r="DE27" i="1"/>
  <c r="DD27" i="1"/>
  <c r="DC27" i="1"/>
  <c r="DB27" i="1"/>
  <c r="DA27" i="1"/>
  <c r="CZ27" i="1"/>
  <c r="CX27" i="1"/>
  <c r="CW27" i="1"/>
  <c r="CV27" i="1"/>
  <c r="CU27" i="1"/>
  <c r="CT27" i="1"/>
  <c r="CS27" i="1"/>
  <c r="CR27" i="1"/>
  <c r="CO27" i="1"/>
  <c r="CN27" i="1"/>
  <c r="CM27" i="1"/>
  <c r="CL27" i="1"/>
  <c r="CK27" i="1"/>
  <c r="CJ27" i="1"/>
  <c r="CG27" i="1"/>
  <c r="CF27" i="1"/>
  <c r="CE27" i="1"/>
  <c r="CD27" i="1"/>
  <c r="CC27" i="1"/>
  <c r="CB27" i="1"/>
  <c r="CA27" i="1"/>
  <c r="BZ27" i="1"/>
  <c r="BY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E27" i="1"/>
  <c r="BC27" i="1"/>
  <c r="BA27" i="1"/>
  <c r="AZ27" i="1"/>
  <c r="AY27" i="1"/>
  <c r="AX27" i="1"/>
  <c r="AW27" i="1"/>
  <c r="AV27" i="1"/>
  <c r="AU27" i="1"/>
  <c r="AT27" i="1"/>
  <c r="AR27" i="1"/>
  <c r="AQ27" i="1"/>
  <c r="AP27" i="1"/>
  <c r="AO27" i="1"/>
  <c r="AN27" i="1"/>
  <c r="AM27" i="1"/>
  <c r="AL27" i="1"/>
  <c r="AJ27" i="1"/>
  <c r="AI27" i="1"/>
  <c r="AH27" i="1"/>
  <c r="AG27" i="1"/>
  <c r="AE27" i="1"/>
  <c r="AD27" i="1"/>
  <c r="AC27" i="1"/>
  <c r="AB27" i="1"/>
  <c r="AA27" i="1"/>
  <c r="Z27" i="1"/>
  <c r="V27" i="1"/>
  <c r="T27" i="1"/>
  <c r="M27" i="1"/>
  <c r="J27" i="1"/>
  <c r="I27" i="1"/>
  <c r="E27" i="1"/>
  <c r="D27" i="1"/>
  <c r="CH114" i="1" l="1"/>
  <c r="BS114" i="1"/>
  <c r="CA114" i="1"/>
  <c r="N114" i="1"/>
  <c r="S114" i="1"/>
  <c r="AC114" i="1"/>
  <c r="AM114" i="1"/>
  <c r="AS114" i="1"/>
  <c r="BC114" i="1"/>
  <c r="AN114" i="1"/>
  <c r="W114" i="1"/>
  <c r="CB114" i="1"/>
  <c r="CI114" i="1"/>
  <c r="P114" i="1"/>
  <c r="X114" i="1"/>
  <c r="AE114" i="1"/>
  <c r="AQ114" i="1"/>
  <c r="BG114" i="1"/>
  <c r="BJ114" i="1"/>
  <c r="BW114" i="1"/>
  <c r="CE114" i="1"/>
  <c r="AD114" i="1"/>
  <c r="AT114" i="1"/>
  <c r="BM114" i="1"/>
  <c r="BY114" i="1"/>
  <c r="CG114" i="1"/>
  <c r="CL114" i="1"/>
  <c r="CK114" i="1"/>
  <c r="BA114" i="1"/>
  <c r="BR114" i="1"/>
  <c r="P115" i="1"/>
  <c r="X115" i="1"/>
  <c r="AE115" i="1"/>
  <c r="AQ115" i="1"/>
  <c r="BG115" i="1"/>
</calcChain>
</file>

<file path=xl/sharedStrings.xml><?xml version="1.0" encoding="utf-8"?>
<sst xmlns="http://schemas.openxmlformats.org/spreadsheetml/2006/main" count="640" uniqueCount="366">
  <si>
    <t>Sample:</t>
  </si>
  <si>
    <t>DC14-1F</t>
  </si>
  <si>
    <t>DC14-2</t>
  </si>
  <si>
    <t>DC14-3</t>
  </si>
  <si>
    <t>DC14-4</t>
  </si>
  <si>
    <t>DC14-5</t>
  </si>
  <si>
    <t>DC14-6</t>
  </si>
  <si>
    <t>DC14-8</t>
  </si>
  <si>
    <t>DC14-9</t>
  </si>
  <si>
    <t>DC14-10A</t>
  </si>
  <si>
    <t>DC14-10B</t>
  </si>
  <si>
    <t>DC14-12</t>
  </si>
  <si>
    <t>DC14-13</t>
  </si>
  <si>
    <t>DC14-15</t>
  </si>
  <si>
    <t>DC14-16</t>
  </si>
  <si>
    <t>DC14-17</t>
  </si>
  <si>
    <t>DC14-18</t>
  </si>
  <si>
    <t>DC14-19</t>
  </si>
  <si>
    <t>DC14-20</t>
  </si>
  <si>
    <t>DC14-21</t>
  </si>
  <si>
    <t>DC14-22</t>
  </si>
  <si>
    <t>DC14-23</t>
  </si>
  <si>
    <t>DC14-27</t>
  </si>
  <si>
    <t>DC14-28</t>
  </si>
  <si>
    <t>DC14-29</t>
  </si>
  <si>
    <t>DC14-30</t>
  </si>
  <si>
    <t>DC14-31A</t>
  </si>
  <si>
    <t>DC14-32</t>
  </si>
  <si>
    <t>DC14-35</t>
  </si>
  <si>
    <t>DC14-36</t>
  </si>
  <si>
    <t>DC14-38</t>
  </si>
  <si>
    <t>DC14-39</t>
  </si>
  <si>
    <t>DC14-40A</t>
  </si>
  <si>
    <t>DC14-40B</t>
  </si>
  <si>
    <t>DC14-41</t>
  </si>
  <si>
    <t>DC14-42</t>
  </si>
  <si>
    <t>DC14-43</t>
  </si>
  <si>
    <t>DC14-45</t>
  </si>
  <si>
    <t>DC14-46A</t>
  </si>
  <si>
    <t>DC14-46B</t>
  </si>
  <si>
    <t>DC14-46C</t>
  </si>
  <si>
    <t>DC14-47A</t>
  </si>
  <si>
    <t>DC14-47B</t>
  </si>
  <si>
    <t>DC14-49</t>
  </si>
  <si>
    <t>DC14-52</t>
  </si>
  <si>
    <t>DC14-53</t>
  </si>
  <si>
    <t>DC14-54</t>
  </si>
  <si>
    <t>DC14-55</t>
  </si>
  <si>
    <t>DC14-56</t>
  </si>
  <si>
    <t>DC14-57</t>
  </si>
  <si>
    <t>DC14-59</t>
  </si>
  <si>
    <t>DC14-63</t>
  </si>
  <si>
    <t>DC14-65</t>
  </si>
  <si>
    <t>DC14-66</t>
  </si>
  <si>
    <t>DC14-67</t>
  </si>
  <si>
    <t>DC14-68</t>
  </si>
  <si>
    <t>DC14-69</t>
  </si>
  <si>
    <t>DC14-70</t>
  </si>
  <si>
    <t>DC14-71</t>
  </si>
  <si>
    <t>DC14-72</t>
  </si>
  <si>
    <t>DC14-73</t>
  </si>
  <si>
    <t>DC14-74</t>
  </si>
  <si>
    <t>DC14-75</t>
  </si>
  <si>
    <t>DC14-76</t>
  </si>
  <si>
    <t>DC14-77</t>
  </si>
  <si>
    <t>DC14-78</t>
  </si>
  <si>
    <t>DC14-79</t>
  </si>
  <si>
    <t>DC14-80</t>
  </si>
  <si>
    <t>DC14-81</t>
  </si>
  <si>
    <t>DC14-82</t>
  </si>
  <si>
    <t>DC14-83B</t>
  </si>
  <si>
    <t>DC14-84A</t>
  </si>
  <si>
    <t>DC14-85</t>
  </si>
  <si>
    <t>DC14-86</t>
  </si>
  <si>
    <t>DC14-93</t>
  </si>
  <si>
    <t>DC14-94</t>
  </si>
  <si>
    <t>DC14-95</t>
  </si>
  <si>
    <t>DC14-96</t>
  </si>
  <si>
    <t>DC14-97</t>
  </si>
  <si>
    <t>DC14-99</t>
  </si>
  <si>
    <t>DC14-100</t>
  </si>
  <si>
    <t>DC14-101</t>
  </si>
  <si>
    <t>DC14-102</t>
  </si>
  <si>
    <t>DC14-103</t>
  </si>
  <si>
    <t>DC14-108</t>
  </si>
  <si>
    <t>DC14-109</t>
  </si>
  <si>
    <t>DC14-110</t>
  </si>
  <si>
    <t>DC14-111</t>
  </si>
  <si>
    <t>DC14-112</t>
  </si>
  <si>
    <t>DC14-113</t>
  </si>
  <si>
    <t>MMF7</t>
  </si>
  <si>
    <t>RU0701*</t>
  </si>
  <si>
    <t>RU0702*</t>
  </si>
  <si>
    <t>RU0703*</t>
  </si>
  <si>
    <t>RU0705*</t>
  </si>
  <si>
    <t>RU0706*</t>
  </si>
  <si>
    <t>RU0707*</t>
  </si>
  <si>
    <t>RU0708*</t>
  </si>
  <si>
    <t>RU0709*</t>
  </si>
  <si>
    <t>RU0710</t>
  </si>
  <si>
    <t>RU0711</t>
  </si>
  <si>
    <t>RU0712</t>
  </si>
  <si>
    <t>RU0713</t>
  </si>
  <si>
    <t>RU0714</t>
  </si>
  <si>
    <t>RU0715</t>
  </si>
  <si>
    <t>RU0716</t>
  </si>
  <si>
    <t>RU0717</t>
  </si>
  <si>
    <t>RU0718</t>
  </si>
  <si>
    <t>RU0719*</t>
  </si>
  <si>
    <t>RU1515*</t>
  </si>
  <si>
    <t>RU1516B*</t>
  </si>
  <si>
    <t>RU1517*</t>
  </si>
  <si>
    <t>Locality / Unit:</t>
  </si>
  <si>
    <t>Dhrubiya Hill</t>
  </si>
  <si>
    <t>Nakhatranya</t>
  </si>
  <si>
    <t>Bhabar</t>
  </si>
  <si>
    <t>Bhujia Hill</t>
  </si>
  <si>
    <t>Morbi</t>
  </si>
  <si>
    <t>Ribda</t>
  </si>
  <si>
    <t>Lothada</t>
  </si>
  <si>
    <t>Ganghar</t>
  </si>
  <si>
    <t>Vippasana</t>
  </si>
  <si>
    <t>Gondal</t>
  </si>
  <si>
    <t>Mandan Kundla</t>
  </si>
  <si>
    <t>Vasavad</t>
  </si>
  <si>
    <t>Amildha</t>
  </si>
  <si>
    <t>Kotowar</t>
  </si>
  <si>
    <t>Virar</t>
  </si>
  <si>
    <t>Armatia</t>
  </si>
  <si>
    <t>Damodar Kund</t>
  </si>
  <si>
    <t>Dolatpara Part</t>
  </si>
  <si>
    <t>Moti Marad</t>
  </si>
  <si>
    <t>Osam Hill</t>
  </si>
  <si>
    <t>Ambola</t>
  </si>
  <si>
    <t>Hedekiya</t>
  </si>
  <si>
    <t>Jalondar</t>
  </si>
  <si>
    <t>Girnar</t>
  </si>
  <si>
    <t>Malanka</t>
  </si>
  <si>
    <t>Pavagadh</t>
  </si>
  <si>
    <t>Amba Dongar</t>
  </si>
  <si>
    <t>Sadar Sarovar Dam</t>
  </si>
  <si>
    <t>Karjan Dam</t>
  </si>
  <si>
    <t>Ranala</t>
  </si>
  <si>
    <t>Dhule</t>
  </si>
  <si>
    <t>Thal Ghat</t>
  </si>
  <si>
    <t>Kalsubai</t>
  </si>
  <si>
    <t>Ghoti</t>
  </si>
  <si>
    <t>Khopoli</t>
  </si>
  <si>
    <t>Rajpuri</t>
  </si>
  <si>
    <t>Beacon Hill, Murud</t>
  </si>
  <si>
    <t>More</t>
  </si>
  <si>
    <t>Korlai</t>
  </si>
  <si>
    <t>Mahabaleshwar, Poladpur Formation</t>
  </si>
  <si>
    <t>Mahabaleshwar, Ambenali Formation</t>
  </si>
  <si>
    <t>Mahabaleshwar, Mahabaleshwar Formation</t>
  </si>
  <si>
    <t>IIT Bombay</t>
  </si>
  <si>
    <t>Unit**:</t>
  </si>
  <si>
    <t>PDLF 4 (CE 2002)</t>
  </si>
  <si>
    <t>PDLF 4 (CE 1931)</t>
  </si>
  <si>
    <t>PDLF 4 (CE 1998)</t>
  </si>
  <si>
    <t>PDLF 4 (CE 2007)</t>
  </si>
  <si>
    <t>PDLF 4 (CE 2001)</t>
  </si>
  <si>
    <t>PDLF 4 (CE 1937)</t>
  </si>
  <si>
    <t>PDLF 4</t>
  </si>
  <si>
    <t>PDN 1</t>
  </si>
  <si>
    <t>PDN 3</t>
  </si>
  <si>
    <t>PDN 2</t>
  </si>
  <si>
    <t>PDLF 1</t>
  </si>
  <si>
    <t>PDLF 2</t>
  </si>
  <si>
    <t>PDLF 4 (CE 1977)</t>
  </si>
  <si>
    <t>PDLF 3</t>
  </si>
  <si>
    <t>XRF Major elements (wt. %):</t>
  </si>
  <si>
    <t>MnO</t>
  </si>
  <si>
    <t>MgO</t>
  </si>
  <si>
    <t>CaO</t>
  </si>
  <si>
    <t>Total</t>
  </si>
  <si>
    <t>LOI</t>
  </si>
  <si>
    <t>FeO</t>
  </si>
  <si>
    <t>Mg no.</t>
  </si>
  <si>
    <t>XRF Trace Elements (ppm):</t>
  </si>
  <si>
    <t>Rb</t>
  </si>
  <si>
    <t>Sr</t>
  </si>
  <si>
    <t>Y</t>
  </si>
  <si>
    <t>Zr</t>
  </si>
  <si>
    <t>V</t>
  </si>
  <si>
    <t>Ni</t>
  </si>
  <si>
    <t>Cr</t>
  </si>
  <si>
    <t>Nb</t>
  </si>
  <si>
    <t>Ga</t>
  </si>
  <si>
    <t>Cu</t>
  </si>
  <si>
    <t>Zn</t>
  </si>
  <si>
    <t>Co</t>
  </si>
  <si>
    <t>Ba</t>
  </si>
  <si>
    <t>La</t>
  </si>
  <si>
    <t>Ce</t>
  </si>
  <si>
    <t>U</t>
  </si>
  <si>
    <t>&lt;0.5</t>
  </si>
  <si>
    <t>Th</t>
  </si>
  <si>
    <t>Sc</t>
  </si>
  <si>
    <t>Pb</t>
  </si>
  <si>
    <t>&lt;1</t>
  </si>
  <si>
    <t>ICPMS Trace Elements (ppm):</t>
  </si>
  <si>
    <t>Replicate</t>
  </si>
  <si>
    <t>Li</t>
  </si>
  <si>
    <t>Ge</t>
  </si>
  <si>
    <t>Mo</t>
  </si>
  <si>
    <t>Cs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</si>
  <si>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</si>
  <si>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</si>
  <si>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</si>
  <si>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</si>
  <si>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</si>
  <si>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</si>
  <si>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</si>
  <si>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</si>
  <si>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</si>
  <si>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</si>
  <si>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</si>
  <si>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</si>
  <si>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</si>
  <si>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</si>
  <si>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</si>
  <si>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ID-ICPMS highly siderophile elements (ppb):</t>
  </si>
  <si>
    <t>Olivine</t>
  </si>
  <si>
    <t>MAP olivine</t>
  </si>
  <si>
    <t>Clinopyroxene</t>
  </si>
  <si>
    <t>MAP Plagioclase</t>
  </si>
  <si>
    <t>Plagioclase</t>
  </si>
  <si>
    <t>Os</t>
  </si>
  <si>
    <t>Ir</t>
  </si>
  <si>
    <t>Ru</t>
  </si>
  <si>
    <t>Pt</t>
  </si>
  <si>
    <t>Pd</t>
  </si>
  <si>
    <t>Re</t>
  </si>
  <si>
    <t>TIMS isotopic data</t>
  </si>
  <si>
    <r>
      <t>2</t>
    </r>
    <r>
      <rPr>
        <sz val="11"/>
        <color theme="1"/>
        <rFont val="Calibri"/>
        <family val="2"/>
      </rPr>
      <t>σ</t>
    </r>
  </si>
  <si>
    <t>2σ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</si>
  <si>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Os (T = 65 Ma)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</si>
  <si>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</si>
  <si>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 (T = 65 Ma)</t>
    </r>
  </si>
  <si>
    <r>
      <rPr>
        <vertAlign val="superscript"/>
        <sz val="11"/>
        <color theme="1"/>
        <rFont val="Calibri"/>
        <family val="2"/>
        <scheme val="minor"/>
      </rPr>
      <t>143</t>
    </r>
    <r>
      <rPr>
        <sz val="11"/>
        <color theme="1"/>
        <rFont val="Calibri"/>
        <family val="2"/>
        <scheme val="minor"/>
      </rPr>
      <t>Nd/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</si>
  <si>
    <r>
      <rPr>
        <vertAlign val="superscript"/>
        <sz val="11"/>
        <color theme="1"/>
        <rFont val="Calibri"/>
        <family val="2"/>
        <scheme val="minor"/>
      </rPr>
      <t>143</t>
    </r>
    <r>
      <rPr>
        <sz val="11"/>
        <color theme="1"/>
        <rFont val="Calibri"/>
        <family val="2"/>
        <scheme val="minor"/>
      </rPr>
      <t>Nd/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 (T = 65 Ma)</t>
    </r>
  </si>
  <si>
    <r>
      <t>ε</t>
    </r>
    <r>
      <rPr>
        <vertAlign val="superscript"/>
        <sz val="11"/>
        <color theme="1"/>
        <rFont val="Calibri"/>
        <family val="2"/>
        <scheme val="minor"/>
      </rPr>
      <t>143</t>
    </r>
    <r>
      <rPr>
        <sz val="11"/>
        <color theme="1"/>
        <rFont val="Calibri"/>
        <family val="2"/>
        <scheme val="minor"/>
      </rPr>
      <t>Nd(T)</t>
    </r>
  </si>
  <si>
    <r>
      <rPr>
        <vertAlign val="superscript"/>
        <sz val="11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>Re/</t>
    </r>
    <r>
      <rPr>
        <vertAlign val="superscript"/>
        <sz val="11"/>
        <color theme="1"/>
        <rFont val="Calibri"/>
        <family val="2"/>
        <scheme val="minor"/>
      </rPr>
      <t>188</t>
    </r>
    <r>
      <rPr>
        <sz val="11"/>
        <color theme="1"/>
        <rFont val="Calibri"/>
        <family val="2"/>
        <scheme val="minor"/>
      </rPr>
      <t>Os</t>
    </r>
  </si>
  <si>
    <r>
      <rPr>
        <vertAlign val="superscript"/>
        <sz val="11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>Os/</t>
    </r>
    <r>
      <rPr>
        <vertAlign val="superscript"/>
        <sz val="11"/>
        <color theme="1"/>
        <rFont val="Calibri"/>
        <family val="2"/>
        <scheme val="minor"/>
      </rPr>
      <t>188</t>
    </r>
    <r>
      <rPr>
        <sz val="11"/>
        <color theme="1"/>
        <rFont val="Calibri"/>
        <family val="2"/>
        <scheme val="minor"/>
      </rPr>
      <t>Os</t>
    </r>
  </si>
  <si>
    <r>
      <rPr>
        <vertAlign val="superscript"/>
        <sz val="11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>Os/</t>
    </r>
    <r>
      <rPr>
        <vertAlign val="superscript"/>
        <sz val="11"/>
        <color theme="1"/>
        <rFont val="Calibri"/>
        <family val="2"/>
        <scheme val="minor"/>
      </rPr>
      <t>188</t>
    </r>
    <r>
      <rPr>
        <sz val="11"/>
        <color theme="1"/>
        <rFont val="Calibri"/>
        <family val="2"/>
        <scheme val="minor"/>
      </rPr>
      <t>Os (T = 65 Ma)</t>
    </r>
  </si>
  <si>
    <t>N 17 55.987 
E 073 32.872</t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</si>
  <si>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/Fe* (mol. Fraction)</t>
    </r>
  </si>
  <si>
    <r>
      <t xml:space="preserve">*Data previously reported in Peters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(2016)</t>
    </r>
  </si>
  <si>
    <r>
      <t>N 23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12.299'  E 069° 23.589'</t>
    </r>
  </si>
  <si>
    <t>N 23° 20.808'  E 069° 16.383'</t>
  </si>
  <si>
    <t>N 23° 01.787'  E 069° 39.840'</t>
  </si>
  <si>
    <t>N 23° 05.011'  E 069° 40.476'</t>
  </si>
  <si>
    <t>N 23° 14.684'
E 069° 41.210'</t>
  </si>
  <si>
    <t>N 22° 51.397'  E 070° 49.470'</t>
  </si>
  <si>
    <t>N 22° 08.040'  E 070° 47.170'</t>
  </si>
  <si>
    <t>N 22° 07.747' 
E 070° 47.081'</t>
  </si>
  <si>
    <t>N 22° 07.190'  E 070° 50.022'</t>
  </si>
  <si>
    <t>N 22° 07.190' 
E 070° 50.022'</t>
  </si>
  <si>
    <t>N 22° 08.187' 
E 070° 51.041'</t>
  </si>
  <si>
    <t>N 22° 08.203'  E 070° 51.066'</t>
  </si>
  <si>
    <t>N 22° 09.157 '
E 070° 51.218'</t>
  </si>
  <si>
    <t>N 22° 11.070'  E 070° 50.528'</t>
  </si>
  <si>
    <t>N 21° 56.256'  E 070° 49.523'</t>
  </si>
  <si>
    <t>N 21° 50.833'  E 070° 51.202'</t>
  </si>
  <si>
    <t>N 21° 49.821'  E 071° 00.706'</t>
  </si>
  <si>
    <t>N 21° 53.831'  E 071° 13.650'</t>
  </si>
  <si>
    <t>N 21° 56.297' 
E 071° 12.716'</t>
  </si>
  <si>
    <t>N 21° 57.249'  E 071° 12.340'</t>
  </si>
  <si>
    <t>N 21° 49.262'  E 070° 41.081'</t>
  </si>
  <si>
    <t>N 21° 36.896'  E 070° 35.033'</t>
  </si>
  <si>
    <t>N 21° 36.229' 
E 070° 34.887'</t>
  </si>
  <si>
    <t>N 21° 36.229'  E 070° 34.887'</t>
  </si>
  <si>
    <t>N 21° 33.029'  E 070° 28.850'</t>
  </si>
  <si>
    <t>N 21° 40.705'  E 070° 20.927'</t>
  </si>
  <si>
    <t>N 21° 38.914' E 070° 16.823'</t>
  </si>
  <si>
    <t>N 21° 37.746'  E 070° 17.480'</t>
  </si>
  <si>
    <t>N 21° 14.867'  E 070° 27.399'</t>
  </si>
  <si>
    <t>N 21° 14.293' 
E 070° 27.453'</t>
  </si>
  <si>
    <t>N 21° 09.990'  E 070° 29.015'</t>
  </si>
  <si>
    <t>N 21° 31.637'  E 070° 31.512'</t>
  </si>
  <si>
    <t>N 21° 31.605'  E 070° 31.242'</t>
  </si>
  <si>
    <t>N 21° 31.721'  E 070° 31.141'</t>
  </si>
  <si>
    <t>N 21° 31.722'  E 070° 31.115'</t>
  </si>
  <si>
    <t>N 21° 14.269'  E 070° 30.706'</t>
  </si>
  <si>
    <t>N 21° 15.418 '
E 070° 30.514'</t>
  </si>
  <si>
    <t>N 21° 15.418'  E 070° 30.514'</t>
  </si>
  <si>
    <t>N 22° 29.869' 
E 073° 31.211'</t>
  </si>
  <si>
    <t>N 21° 59.760'  E074° 03.718'</t>
  </si>
  <si>
    <t>N 21° 53.608'  E 073° 41.840'</t>
  </si>
  <si>
    <t>N 21° 49.220'  E 073° 32.189'</t>
  </si>
  <si>
    <t>N 21° 49.235'  E 073° 32.257'</t>
  </si>
  <si>
    <t>N 21° 21.131'  E 074° 23.297'</t>
  </si>
  <si>
    <t>N 21° 21.687' E 074° 23.507'</t>
  </si>
  <si>
    <t>N 21° 21.674'  E 074° 23.491'</t>
  </si>
  <si>
    <t>N 20° 56.512' E 074° 46.531'</t>
  </si>
  <si>
    <t>N 19° 41.827'  E 073° 31.208'</t>
  </si>
  <si>
    <t>N 19° 41.717'  E 073° 29.803'</t>
  </si>
  <si>
    <t>N 19° 42.091'  E 073° 36.312'</t>
  </si>
  <si>
    <t>N 19° 36.085'  E 073° 42.558'</t>
  </si>
  <si>
    <t>N 19° 35.844 '
E 073° 42.899'</t>
  </si>
  <si>
    <t>N 19° 36.082'  E 073° 42.752'</t>
  </si>
  <si>
    <t>N 19° 36.074'  E 073° 42.961'</t>
  </si>
  <si>
    <t>N 19° 36.176'  E 073° 43.040'</t>
  </si>
  <si>
    <t>N 19° 36.200'  E 073° 43.049'</t>
  </si>
  <si>
    <t>N 19° 36.448'  E 073° 43.297'</t>
  </si>
  <si>
    <t>N 19° 43.523'  E 073° 39.503'</t>
  </si>
  <si>
    <t>N 19° 43.118' E 073° 37.512'</t>
  </si>
  <si>
    <t>N 18° 45.980'     E 073° 21.152'</t>
  </si>
  <si>
    <t>N 18° 46.834' 
E 073° 21.148'</t>
  </si>
  <si>
    <t>N 18° 46.945'  E 073° 21.095'</t>
  </si>
  <si>
    <t>N 18° 18.000'   E 072° 58.209'</t>
  </si>
  <si>
    <t>N 18° 18.736'   E 072° 57.532'</t>
  </si>
  <si>
    <t>N 18° 18.934'  E 072° 57.375'</t>
  </si>
  <si>
    <t>N 18° 20.976'  E 072° 55.657'</t>
  </si>
  <si>
    <t>N 18° 20.983' 
E 072° 55.685'</t>
  </si>
  <si>
    <t>N 18° 21.007'  E 072° 55.753'</t>
  </si>
  <si>
    <t>N 18° 21.013'  E 072° 55.827'</t>
  </si>
  <si>
    <t>N 18° 29.740'  E 072° 54.248'</t>
  </si>
  <si>
    <t>N 17° 56.269' 
E 073° 31.346'</t>
  </si>
  <si>
    <t>N 17° 56.194' 
E 073° 31.508'</t>
  </si>
  <si>
    <t>N 17° 56.120' 
E 073° 32.171'</t>
  </si>
  <si>
    <t>N 17° 56.052' 
E 073° 32.455'</t>
  </si>
  <si>
    <t>N 17° 56.040' 
E 073° 33.069'</t>
  </si>
  <si>
    <t>N 17° 55.951' 
E 073° 33.397'</t>
  </si>
  <si>
    <t>N 17° 56.005' 
E 073° 33.543'</t>
  </si>
  <si>
    <t>N 17° 56.015' 
E 073° 33.793'</t>
  </si>
  <si>
    <t>N 17° 56.595' 
E 073° 34.310'</t>
  </si>
  <si>
    <t>N 17° 56.036' 
E 073° 38.004'</t>
  </si>
  <si>
    <t>N 17° 55.798' 
E 073° 38.070'</t>
  </si>
  <si>
    <t>N 17° 55.027' 
E 073° 37.647'</t>
  </si>
  <si>
    <t>N 17° 55.470' 
E 073° 37.496'</t>
  </si>
  <si>
    <t>N 17° 55.237' 
E 073° 37.688'</t>
  </si>
  <si>
    <t>N 17° 55.135' 
E 073° 37.668'</t>
  </si>
  <si>
    <t>S 21° 13.136'
E 055° 48.424'</t>
  </si>
  <si>
    <t>S 21° 13.251'
E 055° 48.436'</t>
  </si>
  <si>
    <t>S 21° 13.334'
E 055° 48.388'</t>
  </si>
  <si>
    <t>S 21° 16.757'
E 055° 47.719'</t>
  </si>
  <si>
    <t>S 21° 16.723'
E 055° 47.092'</t>
  </si>
  <si>
    <t>S 21° 14.275'
E 055° 47.968'</t>
  </si>
  <si>
    <t>S 21° 15.303'
E 055° 42.138'</t>
  </si>
  <si>
    <t>S 21° 14.111'
E 055° 41.760'</t>
  </si>
  <si>
    <t>S 21° 53.243'
E 055° 26.415'</t>
  </si>
  <si>
    <t>S 20° 53.183'
E 055° 26.254'</t>
  </si>
  <si>
    <t>S 20° 55.873'
E 055° 23.490'</t>
  </si>
  <si>
    <t>S 21° 11.899
E 055° 26.809'</t>
  </si>
  <si>
    <t>S 21° 09.003'
E 055° 26.615'</t>
  </si>
  <si>
    <t>S 21° 07.725'
E 055° 26.838'</t>
  </si>
  <si>
    <t>S 21° 12.680'
E 055° 27.241'</t>
  </si>
  <si>
    <t>S 21° 11.875'
E 055° 37.785'</t>
  </si>
  <si>
    <t>S 21° 13.797'
E 055° 39.054'</t>
  </si>
  <si>
    <t>S 21° 10.078'
E 055° 48.131'</t>
  </si>
  <si>
    <t>S 21° 13.853'
E 055° 39.866'</t>
  </si>
  <si>
    <t>S 21° 13.912'
E 055° 39.729'</t>
  </si>
  <si>
    <t>GPS coordinates in degrees and decimal minutes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</si>
  <si>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</si>
  <si>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</si>
  <si>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</si>
  <si>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T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</si>
  <si>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</si>
  <si>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</si>
  <si>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</si>
  <si>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</si>
  <si>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 xml:space="preserve">Table S-3 </t>
    </r>
    <r>
      <rPr>
        <sz val="14"/>
        <color theme="1"/>
        <rFont val="Arial"/>
        <family val="2"/>
      </rPr>
      <t>Geochemical and isotopic data.</t>
    </r>
  </si>
  <si>
    <r>
      <t xml:space="preserve">Peters and Day (2017)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5, 29-34 | doi: 10.7185/geochemlet.1742</t>
    </r>
  </si>
  <si>
    <t>© 2017 European Association of Geochemistry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</si>
</sst>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"/>
    <numFmt numFmtId="167" formatCode="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/>
    <xf numFmtId="2" fontId="3" fillId="2" borderId="6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/>
    <xf numFmtId="2" fontId="7" fillId="2" borderId="6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/>
    <xf numFmtId="166" fontId="3" fillId="2" borderId="3" xfId="0" applyNumberFormat="1" applyFont="1" applyFill="1" applyBorder="1"/>
    <xf numFmtId="166" fontId="3" fillId="2" borderId="0" xfId="0" applyNumberFormat="1" applyFont="1" applyFill="1" applyBorder="1"/>
    <xf numFmtId="0" fontId="10" fillId="2" borderId="18" xfId="0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/>
    <xf numFmtId="0" fontId="11" fillId="2" borderId="19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2" borderId="21" xfId="0" applyFont="1" applyFill="1" applyBorder="1"/>
    <xf numFmtId="2" fontId="3" fillId="2" borderId="21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0" xfId="0" applyFont="1" applyFill="1" applyBorder="1"/>
    <xf numFmtId="0" fontId="14" fillId="0" borderId="0" xfId="0" applyFont="1"/>
    <xf numFmtId="0" fontId="15" fillId="0" borderId="0" xfId="0" applyFont="1" applyFill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0</xdr:col>
      <xdr:colOff>2212256</xdr:colOff>
      <xdr:row>4</xdr:row>
      <xdr:rowOff>173157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778D0FC1-09B3-4C85-A461-885DA90B6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983656" cy="8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590550</xdr:colOff>
      <xdr:row>0</xdr:row>
      <xdr:rowOff>133350</xdr:rowOff>
    </xdr:from>
    <xdr:to>
      <xdr:col>12</xdr:col>
      <xdr:colOff>778900</xdr:colOff>
      <xdr:row>4</xdr:row>
      <xdr:rowOff>83083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FE96712-795A-4DEE-8FD1-196A0A5E0C04}"/>
            </a:ext>
          </a:extLst>
        </xdr:cNvPr>
        <xdr:cNvSpPr txBox="1">
          <a:spLocks noChangeArrowheads="1"/>
        </xdr:cNvSpPr>
      </xdr:nvSpPr>
      <xdr:spPr bwMode="auto">
        <a:xfrm>
          <a:off x="8829675" y="133350"/>
          <a:ext cx="346495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Peters and Day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geochemical link between plume head and tail volcanism</a:t>
          </a:r>
          <a:endParaRPr lang="en-GB" sz="140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EP121"/>
  <sheetViews>
    <sheetView tabSelected="1" workbookViewId="0">
      <selection activeCell="F4" sqref="F4"/>
    </sheetView>
  </sheetViews>
  <sheetFormatPr baseColWidth="10" defaultColWidth="9.140625" defaultRowHeight="15"/>
  <cols>
    <col min="1" max="1" width="37.5703125" style="3" customWidth="1"/>
    <col min="2" max="24" width="12.28515625" style="3" customWidth="1"/>
    <col min="25" max="25" width="15" style="3" customWidth="1"/>
    <col min="26" max="98" width="12.28515625" style="3" customWidth="1"/>
    <col min="99" max="116" width="16.7109375" style="3" customWidth="1"/>
    <col min="117" max="145" width="15.140625" style="3" customWidth="1"/>
    <col min="146" max="16384" width="9.140625" style="3"/>
  </cols>
  <sheetData>
    <row r="7" spans="1:146" s="189" customFormat="1" ht="18.75" thickBot="1">
      <c r="A7" s="183" t="s">
        <v>363</v>
      </c>
      <c r="B7" s="184"/>
      <c r="C7" s="183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7"/>
      <c r="EC7" s="186"/>
      <c r="ED7" s="186"/>
      <c r="EE7" s="187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8"/>
    </row>
    <row r="8" spans="1:146">
      <c r="A8" s="4"/>
      <c r="B8" s="5"/>
      <c r="C8" s="5"/>
      <c r="D8" s="5"/>
      <c r="E8" s="5"/>
      <c r="F8" s="6"/>
      <c r="G8" s="7"/>
      <c r="H8" s="7"/>
      <c r="I8" s="8"/>
      <c r="J8" s="8"/>
      <c r="K8" s="4"/>
      <c r="L8" s="4"/>
      <c r="M8" s="8"/>
      <c r="N8" s="4"/>
      <c r="O8" s="4"/>
      <c r="P8" s="4"/>
      <c r="Q8" s="4"/>
      <c r="R8" s="4"/>
      <c r="S8" s="4"/>
      <c r="T8" s="6"/>
      <c r="U8" s="7"/>
      <c r="V8" s="8"/>
      <c r="W8" s="4"/>
      <c r="X8" s="4"/>
      <c r="Y8" s="4"/>
      <c r="Z8" s="8"/>
      <c r="AA8" s="8"/>
      <c r="AB8" s="8"/>
      <c r="AC8" s="8"/>
      <c r="AD8" s="8"/>
      <c r="AE8" s="9"/>
      <c r="AF8" s="9"/>
      <c r="AG8" s="8"/>
      <c r="AH8" s="8"/>
      <c r="AI8" s="8"/>
      <c r="AJ8" s="4"/>
      <c r="AK8" s="4"/>
      <c r="AL8" s="8"/>
      <c r="AM8" s="8"/>
      <c r="AN8" s="8"/>
      <c r="AO8" s="8"/>
      <c r="AP8" s="4"/>
      <c r="AQ8" s="8"/>
      <c r="AR8" s="4"/>
      <c r="AS8" s="4"/>
      <c r="AT8" s="8"/>
      <c r="AU8" s="8"/>
      <c r="AV8" s="8"/>
      <c r="AW8" s="8"/>
      <c r="AX8" s="8"/>
      <c r="AY8" s="8"/>
      <c r="AZ8" s="8"/>
      <c r="BA8" s="4"/>
      <c r="BB8" s="4"/>
      <c r="BC8" s="8"/>
      <c r="BD8" s="8"/>
      <c r="BE8" s="6"/>
      <c r="BF8" s="10"/>
      <c r="BG8" s="4"/>
      <c r="BH8" s="4"/>
      <c r="BI8" s="4"/>
      <c r="BJ8" s="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4"/>
      <c r="BX8" s="4"/>
      <c r="BY8" s="8"/>
      <c r="BZ8" s="8"/>
      <c r="CA8" s="8"/>
      <c r="CB8" s="11"/>
      <c r="CC8" s="8"/>
      <c r="CD8" s="8"/>
      <c r="CE8" s="8"/>
      <c r="CF8" s="8"/>
      <c r="CG8" s="4"/>
      <c r="CH8" s="4"/>
      <c r="CI8" s="4"/>
      <c r="CJ8" s="8"/>
      <c r="CK8" s="8"/>
      <c r="CL8" s="8"/>
      <c r="CM8" s="8"/>
      <c r="CN8" s="8"/>
      <c r="CO8" s="4"/>
      <c r="CP8" s="4"/>
      <c r="CQ8" s="4"/>
      <c r="CR8" s="8"/>
      <c r="CS8" s="8"/>
      <c r="CT8" s="8"/>
      <c r="CU8" s="8"/>
      <c r="CV8" s="8"/>
      <c r="CW8" s="8"/>
      <c r="CX8" s="4"/>
      <c r="CY8" s="4"/>
      <c r="CZ8" s="8"/>
      <c r="DA8" s="8"/>
      <c r="DB8" s="8"/>
      <c r="DC8" s="8"/>
      <c r="DD8" s="8"/>
      <c r="DE8" s="8"/>
      <c r="DF8" s="8"/>
      <c r="DG8" s="8"/>
      <c r="DH8" s="8"/>
      <c r="DI8" s="4"/>
      <c r="DJ8" s="4"/>
      <c r="DK8" s="8"/>
      <c r="DL8" s="4"/>
      <c r="DM8" s="4"/>
      <c r="DN8" s="12"/>
      <c r="DO8" s="13"/>
      <c r="DP8" s="14"/>
      <c r="DQ8" s="15"/>
      <c r="DR8" s="15"/>
      <c r="DS8" s="16"/>
      <c r="DT8" s="16"/>
      <c r="DU8" s="16"/>
      <c r="DV8" s="16"/>
      <c r="DW8" s="16"/>
      <c r="DX8" s="16"/>
      <c r="DY8" s="16"/>
      <c r="DZ8" s="16"/>
      <c r="EA8" s="17"/>
      <c r="EB8" s="16"/>
      <c r="EC8" s="2"/>
      <c r="ED8" s="2"/>
      <c r="EE8" s="16"/>
      <c r="EF8" s="15"/>
      <c r="EG8" s="15"/>
      <c r="EH8" s="16"/>
      <c r="EI8" s="16"/>
      <c r="EJ8" s="16"/>
      <c r="EK8" s="16"/>
      <c r="EL8" s="16"/>
      <c r="EM8" s="16"/>
      <c r="EN8" s="16"/>
      <c r="EO8" s="18"/>
      <c r="EP8" s="15"/>
    </row>
    <row r="9" spans="1:146">
      <c r="A9" s="19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142" t="s">
        <v>5</v>
      </c>
      <c r="G9" s="136"/>
      <c r="H9" s="143"/>
      <c r="I9" s="21" t="s">
        <v>6</v>
      </c>
      <c r="J9" s="21" t="s">
        <v>7</v>
      </c>
      <c r="K9" s="137" t="s">
        <v>8</v>
      </c>
      <c r="L9" s="137"/>
      <c r="M9" s="21" t="s">
        <v>9</v>
      </c>
      <c r="N9" s="137" t="s">
        <v>10</v>
      </c>
      <c r="O9" s="137"/>
      <c r="P9" s="137"/>
      <c r="Q9" s="137"/>
      <c r="R9" s="137"/>
      <c r="S9" s="137"/>
      <c r="T9" s="142" t="s">
        <v>11</v>
      </c>
      <c r="U9" s="136"/>
      <c r="V9" s="21" t="s">
        <v>12</v>
      </c>
      <c r="W9" s="137" t="s">
        <v>13</v>
      </c>
      <c r="X9" s="137"/>
      <c r="Y9" s="137"/>
      <c r="Z9" s="21" t="s">
        <v>14</v>
      </c>
      <c r="AA9" s="21" t="s">
        <v>15</v>
      </c>
      <c r="AB9" s="21" t="s">
        <v>16</v>
      </c>
      <c r="AC9" s="21" t="s">
        <v>17</v>
      </c>
      <c r="AD9" s="21" t="s">
        <v>18</v>
      </c>
      <c r="AE9" s="137" t="s">
        <v>19</v>
      </c>
      <c r="AF9" s="137"/>
      <c r="AG9" s="21" t="s">
        <v>20</v>
      </c>
      <c r="AH9" s="21" t="s">
        <v>21</v>
      </c>
      <c r="AI9" s="21" t="s">
        <v>22</v>
      </c>
      <c r="AJ9" s="137" t="s">
        <v>23</v>
      </c>
      <c r="AK9" s="137"/>
      <c r="AL9" s="21" t="s">
        <v>24</v>
      </c>
      <c r="AM9" s="21" t="s">
        <v>25</v>
      </c>
      <c r="AN9" s="21" t="s">
        <v>26</v>
      </c>
      <c r="AO9" s="21" t="s">
        <v>27</v>
      </c>
      <c r="AP9" s="22" t="s">
        <v>28</v>
      </c>
      <c r="AQ9" s="21" t="s">
        <v>29</v>
      </c>
      <c r="AR9" s="137" t="s">
        <v>30</v>
      </c>
      <c r="AS9" s="137"/>
      <c r="AT9" s="21" t="s">
        <v>31</v>
      </c>
      <c r="AU9" s="21" t="s">
        <v>32</v>
      </c>
      <c r="AV9" s="21" t="s">
        <v>33</v>
      </c>
      <c r="AW9" s="21" t="s">
        <v>34</v>
      </c>
      <c r="AX9" s="21" t="s">
        <v>35</v>
      </c>
      <c r="AY9" s="21" t="s">
        <v>36</v>
      </c>
      <c r="AZ9" s="21" t="s">
        <v>37</v>
      </c>
      <c r="BA9" s="141" t="s">
        <v>38</v>
      </c>
      <c r="BB9" s="141"/>
      <c r="BC9" s="21" t="s">
        <v>39</v>
      </c>
      <c r="BD9" s="21" t="s">
        <v>40</v>
      </c>
      <c r="BE9" s="142" t="s">
        <v>41</v>
      </c>
      <c r="BF9" s="143"/>
      <c r="BG9" s="137" t="s">
        <v>42</v>
      </c>
      <c r="BH9" s="137"/>
      <c r="BI9" s="137"/>
      <c r="BJ9" s="137"/>
      <c r="BK9" s="21" t="s">
        <v>43</v>
      </c>
      <c r="BL9" s="21" t="s">
        <v>44</v>
      </c>
      <c r="BM9" s="21" t="s">
        <v>45</v>
      </c>
      <c r="BN9" s="21" t="s">
        <v>46</v>
      </c>
      <c r="BO9" s="21" t="s">
        <v>47</v>
      </c>
      <c r="BP9" s="21" t="s">
        <v>48</v>
      </c>
      <c r="BQ9" s="21" t="s">
        <v>49</v>
      </c>
      <c r="BR9" s="21" t="s">
        <v>50</v>
      </c>
      <c r="BS9" s="21" t="s">
        <v>51</v>
      </c>
      <c r="BT9" s="21" t="s">
        <v>52</v>
      </c>
      <c r="BU9" s="21" t="s">
        <v>53</v>
      </c>
      <c r="BV9" s="21" t="s">
        <v>54</v>
      </c>
      <c r="BW9" s="137" t="s">
        <v>55</v>
      </c>
      <c r="BX9" s="137"/>
      <c r="BY9" s="21" t="s">
        <v>56</v>
      </c>
      <c r="BZ9" s="21" t="s">
        <v>57</v>
      </c>
      <c r="CA9" s="21" t="s">
        <v>58</v>
      </c>
      <c r="CB9" s="23" t="s">
        <v>59</v>
      </c>
      <c r="CC9" s="21" t="s">
        <v>60</v>
      </c>
      <c r="CD9" s="21" t="s">
        <v>61</v>
      </c>
      <c r="CE9" s="21" t="s">
        <v>62</v>
      </c>
      <c r="CF9" s="21" t="s">
        <v>63</v>
      </c>
      <c r="CG9" s="137" t="s">
        <v>64</v>
      </c>
      <c r="CH9" s="137"/>
      <c r="CI9" s="137"/>
      <c r="CJ9" s="21" t="s">
        <v>65</v>
      </c>
      <c r="CK9" s="21" t="s">
        <v>66</v>
      </c>
      <c r="CL9" s="21" t="s">
        <v>67</v>
      </c>
      <c r="CM9" s="21" t="s">
        <v>68</v>
      </c>
      <c r="CN9" s="21" t="s">
        <v>69</v>
      </c>
      <c r="CO9" s="137" t="s">
        <v>70</v>
      </c>
      <c r="CP9" s="137"/>
      <c r="CQ9" s="137"/>
      <c r="CR9" s="21" t="s">
        <v>71</v>
      </c>
      <c r="CS9" s="21" t="s">
        <v>72</v>
      </c>
      <c r="CT9" s="21" t="s">
        <v>73</v>
      </c>
      <c r="CU9" s="21" t="s">
        <v>74</v>
      </c>
      <c r="CV9" s="21" t="s">
        <v>75</v>
      </c>
      <c r="CW9" s="21" t="s">
        <v>76</v>
      </c>
      <c r="CX9" s="141" t="s">
        <v>77</v>
      </c>
      <c r="CY9" s="141"/>
      <c r="CZ9" s="21" t="s">
        <v>78</v>
      </c>
      <c r="DA9" s="21" t="s">
        <v>79</v>
      </c>
      <c r="DB9" s="21" t="s">
        <v>80</v>
      </c>
      <c r="DC9" s="21" t="s">
        <v>81</v>
      </c>
      <c r="DD9" s="21" t="s">
        <v>82</v>
      </c>
      <c r="DE9" s="21" t="s">
        <v>83</v>
      </c>
      <c r="DF9" s="21" t="s">
        <v>84</v>
      </c>
      <c r="DG9" s="21" t="s">
        <v>85</v>
      </c>
      <c r="DH9" s="21" t="s">
        <v>86</v>
      </c>
      <c r="DI9" s="137" t="s">
        <v>87</v>
      </c>
      <c r="DJ9" s="137"/>
      <c r="DK9" s="21" t="s">
        <v>88</v>
      </c>
      <c r="DL9" s="137" t="s">
        <v>89</v>
      </c>
      <c r="DM9" s="137"/>
      <c r="DN9" s="142" t="s">
        <v>90</v>
      </c>
      <c r="DO9" s="136"/>
      <c r="DP9" s="143"/>
      <c r="DQ9" s="22"/>
      <c r="DR9" s="15"/>
      <c r="DS9" s="21" t="s">
        <v>91</v>
      </c>
      <c r="DT9" s="21" t="s">
        <v>92</v>
      </c>
      <c r="DU9" s="21" t="s">
        <v>93</v>
      </c>
      <c r="DV9" s="21" t="s">
        <v>94</v>
      </c>
      <c r="DW9" s="21" t="s">
        <v>95</v>
      </c>
      <c r="DX9" s="21" t="s">
        <v>96</v>
      </c>
      <c r="DY9" s="21" t="s">
        <v>97</v>
      </c>
      <c r="DZ9" s="21" t="s">
        <v>98</v>
      </c>
      <c r="EA9" s="23" t="s">
        <v>99</v>
      </c>
      <c r="EB9" s="21" t="s">
        <v>100</v>
      </c>
      <c r="EC9" s="136" t="s">
        <v>101</v>
      </c>
      <c r="ED9" s="136"/>
      <c r="EE9" s="21" t="s">
        <v>102</v>
      </c>
      <c r="EF9" s="137" t="s">
        <v>103</v>
      </c>
      <c r="EG9" s="137"/>
      <c r="EH9" s="21" t="s">
        <v>104</v>
      </c>
      <c r="EI9" s="21" t="s">
        <v>105</v>
      </c>
      <c r="EJ9" s="21" t="s">
        <v>106</v>
      </c>
      <c r="EK9" s="21" t="s">
        <v>107</v>
      </c>
      <c r="EL9" s="21" t="s">
        <v>108</v>
      </c>
      <c r="EM9" s="21" t="s">
        <v>109</v>
      </c>
      <c r="EN9" s="21" t="s">
        <v>110</v>
      </c>
      <c r="EO9" s="24" t="s">
        <v>111</v>
      </c>
      <c r="EP9" s="15"/>
    </row>
    <row r="10" spans="1:146" ht="45">
      <c r="A10" s="25" t="s">
        <v>112</v>
      </c>
      <c r="B10" s="26" t="s">
        <v>113</v>
      </c>
      <c r="C10" s="5" t="s">
        <v>114</v>
      </c>
      <c r="D10" s="5" t="s">
        <v>115</v>
      </c>
      <c r="E10" s="5" t="s">
        <v>115</v>
      </c>
      <c r="F10" s="138" t="s">
        <v>116</v>
      </c>
      <c r="G10" s="139"/>
      <c r="H10" s="140"/>
      <c r="I10" s="8" t="s">
        <v>117</v>
      </c>
      <c r="J10" s="8" t="s">
        <v>118</v>
      </c>
      <c r="K10" s="139" t="s">
        <v>118</v>
      </c>
      <c r="L10" s="139"/>
      <c r="M10" s="8" t="s">
        <v>118</v>
      </c>
      <c r="N10" s="139" t="s">
        <v>118</v>
      </c>
      <c r="O10" s="139"/>
      <c r="P10" s="139"/>
      <c r="Q10" s="139"/>
      <c r="R10" s="139"/>
      <c r="S10" s="139"/>
      <c r="T10" s="138" t="s">
        <v>119</v>
      </c>
      <c r="U10" s="139"/>
      <c r="V10" s="8" t="s">
        <v>119</v>
      </c>
      <c r="W10" s="139" t="s">
        <v>120</v>
      </c>
      <c r="X10" s="139"/>
      <c r="Y10" s="139"/>
      <c r="Z10" s="8" t="s">
        <v>121</v>
      </c>
      <c r="AA10" s="8" t="s">
        <v>122</v>
      </c>
      <c r="AB10" s="27" t="s">
        <v>123</v>
      </c>
      <c r="AC10" s="8" t="s">
        <v>124</v>
      </c>
      <c r="AD10" s="8" t="s">
        <v>125</v>
      </c>
      <c r="AE10" s="139" t="s">
        <v>126</v>
      </c>
      <c r="AF10" s="139"/>
      <c r="AG10" s="8" t="s">
        <v>126</v>
      </c>
      <c r="AH10" s="8" t="s">
        <v>127</v>
      </c>
      <c r="AI10" s="8" t="s">
        <v>128</v>
      </c>
      <c r="AJ10" s="139" t="s">
        <v>128</v>
      </c>
      <c r="AK10" s="139"/>
      <c r="AL10" s="27" t="s">
        <v>129</v>
      </c>
      <c r="AM10" s="27" t="s">
        <v>130</v>
      </c>
      <c r="AN10" s="8" t="s">
        <v>131</v>
      </c>
      <c r="AO10" s="8" t="s">
        <v>132</v>
      </c>
      <c r="AP10" s="28" t="s">
        <v>132</v>
      </c>
      <c r="AQ10" s="8" t="s">
        <v>133</v>
      </c>
      <c r="AR10" s="139" t="s">
        <v>134</v>
      </c>
      <c r="AS10" s="139"/>
      <c r="AT10" s="8" t="s">
        <v>135</v>
      </c>
      <c r="AU10" s="8" t="s">
        <v>136</v>
      </c>
      <c r="AV10" s="8" t="s">
        <v>136</v>
      </c>
      <c r="AW10" s="8" t="s">
        <v>136</v>
      </c>
      <c r="AX10" s="8" t="s">
        <v>136</v>
      </c>
      <c r="AY10" s="8" t="s">
        <v>136</v>
      </c>
      <c r="AZ10" s="8" t="s">
        <v>137</v>
      </c>
      <c r="BA10" s="149" t="s">
        <v>137</v>
      </c>
      <c r="BB10" s="149"/>
      <c r="BC10" s="8" t="s">
        <v>137</v>
      </c>
      <c r="BD10" s="8" t="s">
        <v>137</v>
      </c>
      <c r="BE10" s="138" t="s">
        <v>138</v>
      </c>
      <c r="BF10" s="140"/>
      <c r="BG10" s="139" t="s">
        <v>138</v>
      </c>
      <c r="BH10" s="139"/>
      <c r="BI10" s="139"/>
      <c r="BJ10" s="139"/>
      <c r="BK10" s="27" t="s">
        <v>139</v>
      </c>
      <c r="BL10" s="27" t="s">
        <v>140</v>
      </c>
      <c r="BM10" s="8" t="s">
        <v>141</v>
      </c>
      <c r="BN10" s="8" t="s">
        <v>141</v>
      </c>
      <c r="BO10" s="8" t="s">
        <v>142</v>
      </c>
      <c r="BP10" s="8" t="s">
        <v>142</v>
      </c>
      <c r="BQ10" s="8" t="s">
        <v>142</v>
      </c>
      <c r="BR10" s="8" t="s">
        <v>143</v>
      </c>
      <c r="BS10" s="8" t="s">
        <v>144</v>
      </c>
      <c r="BT10" s="8" t="s">
        <v>144</v>
      </c>
      <c r="BU10" s="8" t="s">
        <v>144</v>
      </c>
      <c r="BV10" s="8" t="s">
        <v>145</v>
      </c>
      <c r="BW10" s="139" t="s">
        <v>145</v>
      </c>
      <c r="BX10" s="139"/>
      <c r="BY10" s="8" t="s">
        <v>145</v>
      </c>
      <c r="BZ10" s="8" t="s">
        <v>145</v>
      </c>
      <c r="CA10" s="8" t="s">
        <v>145</v>
      </c>
      <c r="CB10" s="11" t="s">
        <v>145</v>
      </c>
      <c r="CC10" s="8" t="s">
        <v>145</v>
      </c>
      <c r="CD10" s="8" t="s">
        <v>146</v>
      </c>
      <c r="CE10" s="8" t="s">
        <v>146</v>
      </c>
      <c r="CF10" s="8" t="s">
        <v>147</v>
      </c>
      <c r="CG10" s="150" t="s">
        <v>147</v>
      </c>
      <c r="CH10" s="139"/>
      <c r="CI10" s="139"/>
      <c r="CJ10" s="8" t="s">
        <v>147</v>
      </c>
      <c r="CK10" s="8" t="s">
        <v>148</v>
      </c>
      <c r="CL10" s="8" t="s">
        <v>149</v>
      </c>
      <c r="CM10" s="8" t="s">
        <v>149</v>
      </c>
      <c r="CN10" s="8" t="s">
        <v>150</v>
      </c>
      <c r="CO10" s="139" t="s">
        <v>150</v>
      </c>
      <c r="CP10" s="139"/>
      <c r="CQ10" s="139"/>
      <c r="CR10" s="8" t="s">
        <v>150</v>
      </c>
      <c r="CS10" s="8" t="s">
        <v>150</v>
      </c>
      <c r="CT10" s="8" t="s">
        <v>151</v>
      </c>
      <c r="CU10" s="27" t="s">
        <v>152</v>
      </c>
      <c r="CV10" s="27" t="s">
        <v>152</v>
      </c>
      <c r="CW10" s="27" t="s">
        <v>152</v>
      </c>
      <c r="CX10" s="149" t="s">
        <v>152</v>
      </c>
      <c r="CY10" s="149"/>
      <c r="CZ10" s="27" t="s">
        <v>152</v>
      </c>
      <c r="DA10" s="27" t="s">
        <v>153</v>
      </c>
      <c r="DB10" s="27" t="s">
        <v>153</v>
      </c>
      <c r="DC10" s="27" t="s">
        <v>153</v>
      </c>
      <c r="DD10" s="27" t="s">
        <v>153</v>
      </c>
      <c r="DE10" s="27" t="s">
        <v>153</v>
      </c>
      <c r="DF10" s="27" t="s">
        <v>153</v>
      </c>
      <c r="DG10" s="27" t="s">
        <v>154</v>
      </c>
      <c r="DH10" s="27" t="s">
        <v>154</v>
      </c>
      <c r="DI10" s="149" t="s">
        <v>154</v>
      </c>
      <c r="DJ10" s="149"/>
      <c r="DK10" s="27" t="s">
        <v>154</v>
      </c>
      <c r="DL10" s="149" t="s">
        <v>154</v>
      </c>
      <c r="DM10" s="149"/>
      <c r="DN10" s="138" t="s">
        <v>155</v>
      </c>
      <c r="DO10" s="139"/>
      <c r="DP10" s="140"/>
      <c r="DQ10" s="28"/>
      <c r="DR10" s="25" t="s">
        <v>156</v>
      </c>
      <c r="DS10" s="8" t="s">
        <v>157</v>
      </c>
      <c r="DT10" s="8" t="s">
        <v>158</v>
      </c>
      <c r="DU10" s="8" t="s">
        <v>159</v>
      </c>
      <c r="DV10" s="8" t="s">
        <v>160</v>
      </c>
      <c r="DW10" s="8" t="s">
        <v>160</v>
      </c>
      <c r="DX10" s="8" t="s">
        <v>161</v>
      </c>
      <c r="DY10" s="8" t="s">
        <v>162</v>
      </c>
      <c r="DZ10" s="8" t="s">
        <v>163</v>
      </c>
      <c r="EA10" s="11" t="s">
        <v>164</v>
      </c>
      <c r="EB10" s="8" t="s">
        <v>164</v>
      </c>
      <c r="EC10" s="139" t="s">
        <v>164</v>
      </c>
      <c r="ED10" s="139"/>
      <c r="EE10" s="8" t="s">
        <v>165</v>
      </c>
      <c r="EF10" s="139" t="s">
        <v>164</v>
      </c>
      <c r="EG10" s="139"/>
      <c r="EH10" s="8" t="s">
        <v>165</v>
      </c>
      <c r="EI10" s="8" t="s">
        <v>166</v>
      </c>
      <c r="EJ10" s="8" t="s">
        <v>167</v>
      </c>
      <c r="EK10" s="8" t="s">
        <v>168</v>
      </c>
      <c r="EL10" s="8" t="s">
        <v>169</v>
      </c>
      <c r="EM10" s="8" t="s">
        <v>170</v>
      </c>
      <c r="EN10" s="8" t="s">
        <v>170</v>
      </c>
      <c r="EO10" s="29" t="s">
        <v>170</v>
      </c>
      <c r="EP10" s="2"/>
    </row>
    <row r="11" spans="1:146" ht="45">
      <c r="A11" s="135" t="s">
        <v>354</v>
      </c>
      <c r="B11" s="127" t="s">
        <v>249</v>
      </c>
      <c r="C11" s="128" t="s">
        <v>250</v>
      </c>
      <c r="D11" s="128" t="s">
        <v>251</v>
      </c>
      <c r="E11" s="128" t="s">
        <v>252</v>
      </c>
      <c r="F11" s="146" t="s">
        <v>253</v>
      </c>
      <c r="G11" s="147"/>
      <c r="H11" s="148"/>
      <c r="I11" s="129" t="s">
        <v>254</v>
      </c>
      <c r="J11" s="129" t="s">
        <v>255</v>
      </c>
      <c r="K11" s="144" t="s">
        <v>256</v>
      </c>
      <c r="L11" s="145"/>
      <c r="M11" s="129" t="s">
        <v>257</v>
      </c>
      <c r="N11" s="144" t="s">
        <v>258</v>
      </c>
      <c r="O11" s="145"/>
      <c r="P11" s="145"/>
      <c r="Q11" s="145"/>
      <c r="R11" s="145"/>
      <c r="S11" s="145"/>
      <c r="T11" s="146" t="s">
        <v>259</v>
      </c>
      <c r="U11" s="145"/>
      <c r="V11" s="129" t="s">
        <v>260</v>
      </c>
      <c r="W11" s="144" t="s">
        <v>261</v>
      </c>
      <c r="X11" s="145"/>
      <c r="Y11" s="145"/>
      <c r="Z11" s="129" t="s">
        <v>262</v>
      </c>
      <c r="AA11" s="129" t="s">
        <v>263</v>
      </c>
      <c r="AB11" s="129" t="s">
        <v>264</v>
      </c>
      <c r="AC11" s="129" t="s">
        <v>265</v>
      </c>
      <c r="AD11" s="129" t="s">
        <v>266</v>
      </c>
      <c r="AE11" s="144" t="s">
        <v>267</v>
      </c>
      <c r="AF11" s="145"/>
      <c r="AG11" s="129" t="s">
        <v>268</v>
      </c>
      <c r="AH11" s="129" t="s">
        <v>269</v>
      </c>
      <c r="AI11" s="129" t="s">
        <v>270</v>
      </c>
      <c r="AJ11" s="144" t="s">
        <v>271</v>
      </c>
      <c r="AK11" s="145"/>
      <c r="AL11" s="129" t="s">
        <v>272</v>
      </c>
      <c r="AM11" s="129" t="s">
        <v>273</v>
      </c>
      <c r="AN11" s="129" t="s">
        <v>274</v>
      </c>
      <c r="AO11" s="129" t="s">
        <v>275</v>
      </c>
      <c r="AP11" s="130" t="s">
        <v>276</v>
      </c>
      <c r="AQ11" s="129" t="s">
        <v>277</v>
      </c>
      <c r="AR11" s="144" t="s">
        <v>278</v>
      </c>
      <c r="AS11" s="145"/>
      <c r="AT11" s="129" t="s">
        <v>279</v>
      </c>
      <c r="AU11" s="129" t="s">
        <v>280</v>
      </c>
      <c r="AV11" s="129" t="s">
        <v>280</v>
      </c>
      <c r="AW11" s="129" t="s">
        <v>281</v>
      </c>
      <c r="AX11" s="129" t="s">
        <v>282</v>
      </c>
      <c r="AY11" s="129" t="s">
        <v>283</v>
      </c>
      <c r="AZ11" s="129" t="s">
        <v>284</v>
      </c>
      <c r="BA11" s="144" t="s">
        <v>285</v>
      </c>
      <c r="BB11" s="145"/>
      <c r="BC11" s="129" t="s">
        <v>286</v>
      </c>
      <c r="BD11" s="129" t="s">
        <v>286</v>
      </c>
      <c r="BE11" s="146" t="s">
        <v>287</v>
      </c>
      <c r="BF11" s="159"/>
      <c r="BG11" s="144" t="s">
        <v>287</v>
      </c>
      <c r="BH11" s="145"/>
      <c r="BI11" s="145"/>
      <c r="BJ11" s="145"/>
      <c r="BK11" s="129" t="s">
        <v>288</v>
      </c>
      <c r="BL11" s="129" t="s">
        <v>289</v>
      </c>
      <c r="BM11" s="129" t="s">
        <v>290</v>
      </c>
      <c r="BN11" s="129" t="s">
        <v>291</v>
      </c>
      <c r="BO11" s="129" t="s">
        <v>292</v>
      </c>
      <c r="BP11" s="129" t="s">
        <v>293</v>
      </c>
      <c r="BQ11" s="129" t="s">
        <v>294</v>
      </c>
      <c r="BR11" s="129" t="s">
        <v>295</v>
      </c>
      <c r="BS11" s="129" t="s">
        <v>296</v>
      </c>
      <c r="BT11" s="129" t="s">
        <v>297</v>
      </c>
      <c r="BU11" s="129" t="s">
        <v>298</v>
      </c>
      <c r="BV11" s="129" t="s">
        <v>299</v>
      </c>
      <c r="BW11" s="144" t="s">
        <v>300</v>
      </c>
      <c r="BX11" s="145"/>
      <c r="BY11" s="129" t="s">
        <v>301</v>
      </c>
      <c r="BZ11" s="129" t="s">
        <v>302</v>
      </c>
      <c r="CA11" s="129" t="s">
        <v>303</v>
      </c>
      <c r="CB11" s="131" t="s">
        <v>304</v>
      </c>
      <c r="CC11" s="129" t="s">
        <v>305</v>
      </c>
      <c r="CD11" s="129" t="s">
        <v>306</v>
      </c>
      <c r="CE11" s="129" t="s">
        <v>307</v>
      </c>
      <c r="CF11" s="129" t="s">
        <v>308</v>
      </c>
      <c r="CG11" s="144" t="s">
        <v>309</v>
      </c>
      <c r="CH11" s="145"/>
      <c r="CI11" s="145"/>
      <c r="CJ11" s="129" t="s">
        <v>310</v>
      </c>
      <c r="CK11" s="129" t="s">
        <v>311</v>
      </c>
      <c r="CL11" s="129" t="s">
        <v>312</v>
      </c>
      <c r="CM11" s="129" t="s">
        <v>313</v>
      </c>
      <c r="CN11" s="129" t="s">
        <v>314</v>
      </c>
      <c r="CO11" s="144" t="s">
        <v>315</v>
      </c>
      <c r="CP11" s="145"/>
      <c r="CQ11" s="145"/>
      <c r="CR11" s="129" t="s">
        <v>316</v>
      </c>
      <c r="CS11" s="129" t="s">
        <v>317</v>
      </c>
      <c r="CT11" s="129" t="s">
        <v>318</v>
      </c>
      <c r="CU11" s="129" t="s">
        <v>319</v>
      </c>
      <c r="CV11" s="129" t="s">
        <v>320</v>
      </c>
      <c r="CW11" s="129" t="s">
        <v>321</v>
      </c>
      <c r="CX11" s="144" t="s">
        <v>322</v>
      </c>
      <c r="CY11" s="145"/>
      <c r="CZ11" s="129" t="s">
        <v>246</v>
      </c>
      <c r="DA11" s="129" t="s">
        <v>323</v>
      </c>
      <c r="DB11" s="129" t="s">
        <v>324</v>
      </c>
      <c r="DC11" s="129" t="s">
        <v>325</v>
      </c>
      <c r="DD11" s="129" t="s">
        <v>326</v>
      </c>
      <c r="DE11" s="129" t="s">
        <v>327</v>
      </c>
      <c r="DF11" s="129" t="s">
        <v>328</v>
      </c>
      <c r="DG11" s="129" t="s">
        <v>329</v>
      </c>
      <c r="DH11" s="129" t="s">
        <v>330</v>
      </c>
      <c r="DI11" s="144" t="s">
        <v>331</v>
      </c>
      <c r="DJ11" s="145"/>
      <c r="DK11" s="129" t="s">
        <v>332</v>
      </c>
      <c r="DL11" s="144" t="s">
        <v>333</v>
      </c>
      <c r="DM11" s="145"/>
      <c r="DN11" s="158"/>
      <c r="DO11" s="145"/>
      <c r="DP11" s="159"/>
      <c r="DQ11" s="30"/>
      <c r="DR11" s="31"/>
      <c r="DS11" s="129" t="s">
        <v>334</v>
      </c>
      <c r="DT11" s="129" t="s">
        <v>335</v>
      </c>
      <c r="DU11" s="129" t="s">
        <v>336</v>
      </c>
      <c r="DV11" s="129" t="s">
        <v>337</v>
      </c>
      <c r="DW11" s="129" t="s">
        <v>338</v>
      </c>
      <c r="DX11" s="129" t="s">
        <v>339</v>
      </c>
      <c r="DY11" s="129" t="s">
        <v>340</v>
      </c>
      <c r="DZ11" s="129" t="s">
        <v>341</v>
      </c>
      <c r="EA11" s="131" t="s">
        <v>342</v>
      </c>
      <c r="EB11" s="129" t="s">
        <v>343</v>
      </c>
      <c r="EC11" s="144" t="s">
        <v>344</v>
      </c>
      <c r="ED11" s="145"/>
      <c r="EE11" s="129" t="s">
        <v>345</v>
      </c>
      <c r="EF11" s="144" t="s">
        <v>346</v>
      </c>
      <c r="EG11" s="145"/>
      <c r="EH11" s="129" t="s">
        <v>347</v>
      </c>
      <c r="EI11" s="129" t="s">
        <v>348</v>
      </c>
      <c r="EJ11" s="129" t="s">
        <v>349</v>
      </c>
      <c r="EK11" s="129" t="s">
        <v>350</v>
      </c>
      <c r="EL11" s="129" t="s">
        <v>351</v>
      </c>
      <c r="EM11" s="129" t="s">
        <v>352</v>
      </c>
      <c r="EN11" s="129" t="s">
        <v>352</v>
      </c>
      <c r="EO11" s="132" t="s">
        <v>353</v>
      </c>
      <c r="EP11" s="2"/>
    </row>
    <row r="12" spans="1:146">
      <c r="A12" s="32" t="s">
        <v>171</v>
      </c>
      <c r="B12" s="33"/>
      <c r="C12" s="26"/>
      <c r="D12" s="26"/>
      <c r="E12" s="26"/>
      <c r="F12" s="34"/>
      <c r="G12" s="35"/>
      <c r="H12" s="35"/>
      <c r="I12" s="27"/>
      <c r="J12" s="27"/>
      <c r="K12" s="35"/>
      <c r="L12" s="35"/>
      <c r="M12" s="27"/>
      <c r="N12" s="35"/>
      <c r="O12" s="35"/>
      <c r="P12" s="35"/>
      <c r="Q12" s="35"/>
      <c r="R12" s="35"/>
      <c r="S12" s="35"/>
      <c r="T12" s="34"/>
      <c r="U12" s="35"/>
      <c r="V12" s="27"/>
      <c r="W12" s="35"/>
      <c r="X12" s="35"/>
      <c r="Y12" s="35"/>
      <c r="Z12" s="27"/>
      <c r="AA12" s="27"/>
      <c r="AB12" s="27"/>
      <c r="AC12" s="27"/>
      <c r="AD12" s="27"/>
      <c r="AE12" s="35"/>
      <c r="AF12" s="35"/>
      <c r="AG12" s="27"/>
      <c r="AH12" s="27"/>
      <c r="AI12" s="27"/>
      <c r="AJ12" s="35"/>
      <c r="AK12" s="35"/>
      <c r="AL12" s="27"/>
      <c r="AM12" s="27"/>
      <c r="AN12" s="27"/>
      <c r="AO12" s="27"/>
      <c r="AP12" s="35"/>
      <c r="AQ12" s="27"/>
      <c r="AR12" s="35"/>
      <c r="AS12" s="35"/>
      <c r="AT12" s="27"/>
      <c r="AU12" s="27"/>
      <c r="AV12" s="27"/>
      <c r="AW12" s="27"/>
      <c r="AX12" s="27"/>
      <c r="AY12" s="27"/>
      <c r="AZ12" s="27"/>
      <c r="BA12" s="35"/>
      <c r="BB12" s="35"/>
      <c r="BC12" s="27"/>
      <c r="BD12" s="27"/>
      <c r="BE12" s="34"/>
      <c r="BF12" s="26"/>
      <c r="BG12" s="35"/>
      <c r="BH12" s="35"/>
      <c r="BI12" s="35"/>
      <c r="BJ12" s="35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35"/>
      <c r="BX12" s="35"/>
      <c r="BY12" s="27"/>
      <c r="BZ12" s="27"/>
      <c r="CA12" s="27"/>
      <c r="CB12" s="34"/>
      <c r="CC12" s="27"/>
      <c r="CD12" s="27"/>
      <c r="CE12" s="27"/>
      <c r="CF12" s="27"/>
      <c r="CG12" s="35"/>
      <c r="CH12" s="35"/>
      <c r="CI12" s="35"/>
      <c r="CJ12" s="27"/>
      <c r="CK12" s="27"/>
      <c r="CL12" s="27"/>
      <c r="CM12" s="27"/>
      <c r="CN12" s="27"/>
      <c r="CO12" s="35"/>
      <c r="CP12" s="35"/>
      <c r="CQ12" s="35"/>
      <c r="CR12" s="27"/>
      <c r="CS12" s="27"/>
      <c r="CT12" s="27"/>
      <c r="CU12" s="27"/>
      <c r="CV12" s="27"/>
      <c r="CW12" s="27"/>
      <c r="CX12" s="35"/>
      <c r="CY12" s="35"/>
      <c r="CZ12" s="27"/>
      <c r="DA12" s="27"/>
      <c r="DB12" s="27"/>
      <c r="DC12" s="27"/>
      <c r="DD12" s="27"/>
      <c r="DE12" s="27"/>
      <c r="DF12" s="27"/>
      <c r="DG12" s="27"/>
      <c r="DH12" s="27"/>
      <c r="DI12" s="35"/>
      <c r="DJ12" s="35"/>
      <c r="DK12" s="27"/>
      <c r="DL12" s="35"/>
      <c r="DM12" s="35"/>
      <c r="DN12" s="34"/>
      <c r="DO12" s="35"/>
      <c r="DP12" s="26"/>
      <c r="DQ12" s="35"/>
      <c r="DR12" s="36"/>
      <c r="DS12" s="27"/>
      <c r="DT12" s="27"/>
      <c r="DU12" s="27"/>
      <c r="DV12" s="27"/>
      <c r="DW12" s="27"/>
      <c r="DX12" s="27"/>
      <c r="DY12" s="27"/>
      <c r="DZ12" s="27"/>
      <c r="EA12" s="34"/>
      <c r="EB12" s="27"/>
      <c r="EC12" s="35"/>
      <c r="ED12" s="37"/>
      <c r="EE12" s="27"/>
      <c r="EF12" s="35"/>
      <c r="EG12" s="35"/>
      <c r="EH12" s="27"/>
      <c r="EI12" s="27"/>
      <c r="EJ12" s="27"/>
      <c r="EK12" s="27"/>
      <c r="EL12" s="27"/>
      <c r="EM12" s="27"/>
      <c r="EN12" s="27"/>
      <c r="EO12" s="38"/>
      <c r="EP12" s="2"/>
    </row>
    <row r="13" spans="1:146" ht="18">
      <c r="A13" s="39" t="s">
        <v>355</v>
      </c>
      <c r="B13" s="40">
        <v>42.56</v>
      </c>
      <c r="C13" s="40">
        <v>42.89</v>
      </c>
      <c r="D13" s="40">
        <v>52.05</v>
      </c>
      <c r="E13" s="40">
        <v>51.36</v>
      </c>
      <c r="F13" s="153">
        <v>42.22</v>
      </c>
      <c r="G13" s="154"/>
      <c r="H13" s="155"/>
      <c r="I13" s="41">
        <v>48.77</v>
      </c>
      <c r="J13" s="41">
        <v>54.17</v>
      </c>
      <c r="K13" s="152">
        <v>50.98</v>
      </c>
      <c r="L13" s="152"/>
      <c r="M13" s="41">
        <v>50.53</v>
      </c>
      <c r="N13" s="152">
        <v>50.08</v>
      </c>
      <c r="O13" s="152"/>
      <c r="P13" s="152"/>
      <c r="Q13" s="152"/>
      <c r="R13" s="152"/>
      <c r="S13" s="152"/>
      <c r="T13" s="153">
        <v>50.43</v>
      </c>
      <c r="U13" s="154"/>
      <c r="V13" s="41">
        <v>53.59</v>
      </c>
      <c r="W13" s="152">
        <v>48.89</v>
      </c>
      <c r="X13" s="152"/>
      <c r="Y13" s="152"/>
      <c r="Z13" s="41">
        <v>50.89</v>
      </c>
      <c r="AA13" s="41">
        <v>47.06</v>
      </c>
      <c r="AB13" s="41">
        <v>49.95</v>
      </c>
      <c r="AC13" s="41">
        <v>48.08</v>
      </c>
      <c r="AD13" s="41">
        <v>45.75</v>
      </c>
      <c r="AE13" s="152">
        <v>48.97</v>
      </c>
      <c r="AF13" s="152"/>
      <c r="AG13" s="41">
        <v>53.75</v>
      </c>
      <c r="AH13" s="41">
        <v>49.36</v>
      </c>
      <c r="AI13" s="41">
        <v>49.19</v>
      </c>
      <c r="AJ13" s="152">
        <v>51.67</v>
      </c>
      <c r="AK13" s="152"/>
      <c r="AL13" s="41">
        <v>73.23</v>
      </c>
      <c r="AM13" s="41">
        <v>48.9</v>
      </c>
      <c r="AN13" s="41">
        <v>45.37</v>
      </c>
      <c r="AO13" s="41">
        <v>49.89</v>
      </c>
      <c r="AP13" s="42">
        <v>51.07</v>
      </c>
      <c r="AQ13" s="41">
        <v>49.93</v>
      </c>
      <c r="AR13" s="152">
        <v>49.37</v>
      </c>
      <c r="AS13" s="152"/>
      <c r="AT13" s="41">
        <v>49.35</v>
      </c>
      <c r="AU13" s="41">
        <v>47.9</v>
      </c>
      <c r="AV13" s="41">
        <v>58.13</v>
      </c>
      <c r="AW13" s="41">
        <v>45.91</v>
      </c>
      <c r="AX13" s="41">
        <v>49.28</v>
      </c>
      <c r="AY13" s="41">
        <v>49.32</v>
      </c>
      <c r="AZ13" s="41">
        <v>50.74</v>
      </c>
      <c r="BA13" s="151">
        <v>50.72</v>
      </c>
      <c r="BB13" s="151"/>
      <c r="BC13" s="41">
        <v>51.22</v>
      </c>
      <c r="BD13" s="41">
        <v>50.54</v>
      </c>
      <c r="BE13" s="153">
        <v>47.06</v>
      </c>
      <c r="BF13" s="155"/>
      <c r="BG13" s="152">
        <v>45.82</v>
      </c>
      <c r="BH13" s="152"/>
      <c r="BI13" s="152"/>
      <c r="BJ13" s="152"/>
      <c r="BK13" s="41">
        <v>52.16</v>
      </c>
      <c r="BL13" s="41">
        <v>50.51</v>
      </c>
      <c r="BM13" s="41">
        <v>51.33</v>
      </c>
      <c r="BN13" s="41">
        <v>49.25</v>
      </c>
      <c r="BO13" s="41">
        <v>51.62</v>
      </c>
      <c r="BP13" s="41">
        <v>49.04</v>
      </c>
      <c r="BQ13" s="41">
        <v>50.42</v>
      </c>
      <c r="BR13" s="41">
        <v>50.82</v>
      </c>
      <c r="BS13" s="41">
        <v>48.89</v>
      </c>
      <c r="BT13" s="41">
        <v>47.55</v>
      </c>
      <c r="BU13" s="41">
        <v>48.71</v>
      </c>
      <c r="BV13" s="41">
        <v>50.98</v>
      </c>
      <c r="BW13" s="152">
        <v>50.91</v>
      </c>
      <c r="BX13" s="152"/>
      <c r="BY13" s="41">
        <v>49.48</v>
      </c>
      <c r="BZ13" s="41">
        <v>49.69</v>
      </c>
      <c r="CA13" s="41">
        <v>48.96</v>
      </c>
      <c r="CB13" s="43">
        <v>50.08</v>
      </c>
      <c r="CC13" s="41">
        <v>49.1</v>
      </c>
      <c r="CD13" s="41">
        <v>48.95</v>
      </c>
      <c r="CE13" s="41">
        <v>48.06</v>
      </c>
      <c r="CF13" s="41">
        <v>50.65</v>
      </c>
      <c r="CG13" s="152">
        <v>50.42</v>
      </c>
      <c r="CH13" s="152"/>
      <c r="CI13" s="152"/>
      <c r="CJ13" s="41">
        <v>49.68</v>
      </c>
      <c r="CK13" s="41">
        <v>44.86</v>
      </c>
      <c r="CL13" s="41">
        <v>42.9</v>
      </c>
      <c r="CM13" s="41">
        <v>48.81</v>
      </c>
      <c r="CN13" s="41">
        <v>48.14</v>
      </c>
      <c r="CO13" s="152">
        <v>47.29</v>
      </c>
      <c r="CP13" s="152"/>
      <c r="CQ13" s="152"/>
      <c r="CR13" s="41">
        <v>49.63</v>
      </c>
      <c r="CS13" s="41">
        <v>48.96</v>
      </c>
      <c r="CT13" s="41">
        <v>48.16</v>
      </c>
      <c r="CU13" s="41">
        <v>49.87</v>
      </c>
      <c r="CV13" s="41">
        <v>49.15</v>
      </c>
      <c r="CW13" s="41">
        <v>50.34</v>
      </c>
      <c r="CX13" s="151">
        <v>50.71</v>
      </c>
      <c r="CY13" s="151"/>
      <c r="CZ13" s="41">
        <v>50.53</v>
      </c>
      <c r="DA13" s="41">
        <v>48.43</v>
      </c>
      <c r="DB13" s="41">
        <v>48.55</v>
      </c>
      <c r="DC13" s="41">
        <v>48.62</v>
      </c>
      <c r="DD13" s="41">
        <v>48.33</v>
      </c>
      <c r="DE13" s="41">
        <v>47.25</v>
      </c>
      <c r="DF13" s="41">
        <v>49.03</v>
      </c>
      <c r="DG13" s="41">
        <v>48.31</v>
      </c>
      <c r="DH13" s="41">
        <v>49.68</v>
      </c>
      <c r="DI13" s="152">
        <v>49.33</v>
      </c>
      <c r="DJ13" s="152"/>
      <c r="DK13" s="41">
        <v>48.23</v>
      </c>
      <c r="DL13" s="152">
        <v>49.52</v>
      </c>
      <c r="DM13" s="152"/>
      <c r="DN13" s="153">
        <v>50.24</v>
      </c>
      <c r="DO13" s="154"/>
      <c r="DP13" s="155"/>
      <c r="DQ13" s="42"/>
      <c r="DR13" s="44"/>
      <c r="DS13" s="41">
        <v>43.34</v>
      </c>
      <c r="DT13" s="45">
        <v>42.81</v>
      </c>
      <c r="DU13" s="45">
        <v>48.73</v>
      </c>
      <c r="DV13" s="45">
        <v>42.16</v>
      </c>
      <c r="DW13" s="45">
        <v>42.31</v>
      </c>
      <c r="DX13" s="45">
        <v>48.4</v>
      </c>
      <c r="DY13" s="45">
        <v>45.03</v>
      </c>
      <c r="DZ13" s="45">
        <v>46.08</v>
      </c>
      <c r="EA13" s="46">
        <v>43.71</v>
      </c>
      <c r="EB13" s="45">
        <v>44.03</v>
      </c>
      <c r="EC13" s="156">
        <v>46.13</v>
      </c>
      <c r="ED13" s="156"/>
      <c r="EE13" s="45">
        <v>42.13</v>
      </c>
      <c r="EF13" s="157">
        <v>41.26</v>
      </c>
      <c r="EG13" s="157"/>
      <c r="EH13" s="45">
        <v>45.28</v>
      </c>
      <c r="EI13" s="45">
        <v>45.01</v>
      </c>
      <c r="EJ13" s="45">
        <v>45.12</v>
      </c>
      <c r="EK13" s="45">
        <v>45.61</v>
      </c>
      <c r="EL13" s="45">
        <v>43.68</v>
      </c>
      <c r="EM13" s="45">
        <v>46.9</v>
      </c>
      <c r="EN13" s="47">
        <v>46.68</v>
      </c>
      <c r="EO13" s="48">
        <v>46.69</v>
      </c>
      <c r="EP13" s="49"/>
    </row>
    <row r="14" spans="1:146" ht="18">
      <c r="A14" s="39" t="s">
        <v>356</v>
      </c>
      <c r="B14" s="5">
        <v>3.27</v>
      </c>
      <c r="C14" s="5">
        <v>2.6</v>
      </c>
      <c r="D14" s="5">
        <v>1.35</v>
      </c>
      <c r="E14" s="5">
        <v>2.87</v>
      </c>
      <c r="F14" s="138">
        <v>3.67</v>
      </c>
      <c r="G14" s="139"/>
      <c r="H14" s="140"/>
      <c r="I14" s="8">
        <v>2.81</v>
      </c>
      <c r="J14" s="8">
        <v>3.09</v>
      </c>
      <c r="K14" s="160">
        <v>1.29</v>
      </c>
      <c r="L14" s="160"/>
      <c r="M14" s="8">
        <v>1.24</v>
      </c>
      <c r="N14" s="160">
        <v>1.25</v>
      </c>
      <c r="O14" s="160"/>
      <c r="P14" s="160"/>
      <c r="Q14" s="160"/>
      <c r="R14" s="160"/>
      <c r="S14" s="160"/>
      <c r="T14" s="138">
        <v>1.39</v>
      </c>
      <c r="U14" s="139"/>
      <c r="V14" s="8">
        <v>3.06</v>
      </c>
      <c r="W14" s="160">
        <v>0.97</v>
      </c>
      <c r="X14" s="160"/>
      <c r="Y14" s="160"/>
      <c r="Z14" s="8">
        <v>2.02</v>
      </c>
      <c r="AA14" s="8">
        <v>1.74</v>
      </c>
      <c r="AB14" s="8">
        <v>0.71</v>
      </c>
      <c r="AC14" s="8">
        <v>2.39</v>
      </c>
      <c r="AD14" s="8">
        <v>1.06</v>
      </c>
      <c r="AE14" s="160">
        <v>2.38</v>
      </c>
      <c r="AF14" s="160"/>
      <c r="AG14" s="8">
        <v>0.92</v>
      </c>
      <c r="AH14" s="8">
        <v>0.84</v>
      </c>
      <c r="AI14" s="8">
        <v>3.18</v>
      </c>
      <c r="AJ14" s="160">
        <v>1.33</v>
      </c>
      <c r="AK14" s="160"/>
      <c r="AL14" s="8">
        <v>0.55000000000000004</v>
      </c>
      <c r="AM14" s="8">
        <v>0.84</v>
      </c>
      <c r="AN14" s="8">
        <v>0.97</v>
      </c>
      <c r="AO14" s="8">
        <v>0.91</v>
      </c>
      <c r="AP14" s="4">
        <v>1.3</v>
      </c>
      <c r="AQ14" s="8">
        <v>1.18</v>
      </c>
      <c r="AR14" s="160">
        <v>1.19</v>
      </c>
      <c r="AS14" s="160"/>
      <c r="AT14" s="8">
        <v>1.1399999999999999</v>
      </c>
      <c r="AU14" s="8">
        <v>1.67</v>
      </c>
      <c r="AV14" s="8">
        <v>0.7</v>
      </c>
      <c r="AW14" s="8">
        <v>2.73</v>
      </c>
      <c r="AX14" s="8">
        <v>1.53</v>
      </c>
      <c r="AY14" s="8">
        <v>1.61</v>
      </c>
      <c r="AZ14" s="8">
        <v>1.54</v>
      </c>
      <c r="BA14" s="161">
        <v>1.1599999999999999</v>
      </c>
      <c r="BB14" s="161"/>
      <c r="BC14" s="8">
        <v>1.1100000000000001</v>
      </c>
      <c r="BD14" s="8">
        <v>1.18</v>
      </c>
      <c r="BE14" s="138">
        <v>2.94</v>
      </c>
      <c r="BF14" s="140"/>
      <c r="BG14" s="157">
        <v>2.2999999999999998</v>
      </c>
      <c r="BH14" s="157"/>
      <c r="BI14" s="157"/>
      <c r="BJ14" s="157"/>
      <c r="BK14" s="8">
        <v>1.53</v>
      </c>
      <c r="BL14" s="8">
        <v>1.72</v>
      </c>
      <c r="BM14" s="8">
        <v>0.7</v>
      </c>
      <c r="BN14" s="8">
        <v>1.43</v>
      </c>
      <c r="BO14" s="8">
        <v>0.91</v>
      </c>
      <c r="BP14" s="8">
        <v>3.5</v>
      </c>
      <c r="BQ14" s="8">
        <v>2.54</v>
      </c>
      <c r="BR14" s="8">
        <v>1.83</v>
      </c>
      <c r="BS14" s="8">
        <v>1.51</v>
      </c>
      <c r="BT14" s="8">
        <v>1.52</v>
      </c>
      <c r="BU14" s="8">
        <v>1.6</v>
      </c>
      <c r="BV14" s="8">
        <v>2.13</v>
      </c>
      <c r="BW14" s="160">
        <v>2.84</v>
      </c>
      <c r="BX14" s="160"/>
      <c r="BY14" s="8">
        <v>1.25</v>
      </c>
      <c r="BZ14" s="8">
        <v>2.4500000000000002</v>
      </c>
      <c r="CA14" s="8">
        <v>2.1800000000000002</v>
      </c>
      <c r="CB14" s="11">
        <v>1.96</v>
      </c>
      <c r="CC14" s="8">
        <v>2.4</v>
      </c>
      <c r="CD14" s="8">
        <v>3.29</v>
      </c>
      <c r="CE14" s="8">
        <v>1.93</v>
      </c>
      <c r="CF14" s="8">
        <v>1.89</v>
      </c>
      <c r="CG14" s="160">
        <v>1.81</v>
      </c>
      <c r="CH14" s="160"/>
      <c r="CI14" s="160"/>
      <c r="CJ14" s="8">
        <v>1.81</v>
      </c>
      <c r="CK14" s="8">
        <v>1.19</v>
      </c>
      <c r="CL14" s="8">
        <v>4.1399999999999997</v>
      </c>
      <c r="CM14" s="8">
        <v>2.5299999999999998</v>
      </c>
      <c r="CN14" s="8">
        <v>1.4</v>
      </c>
      <c r="CO14" s="160">
        <v>3.19</v>
      </c>
      <c r="CP14" s="160"/>
      <c r="CQ14" s="160"/>
      <c r="CR14" s="8">
        <v>1.93</v>
      </c>
      <c r="CS14" s="8">
        <v>1.94</v>
      </c>
      <c r="CT14" s="8">
        <v>2.29</v>
      </c>
      <c r="CU14" s="8">
        <v>3.11</v>
      </c>
      <c r="CV14" s="8">
        <v>2.75</v>
      </c>
      <c r="CW14" s="8">
        <v>1.72</v>
      </c>
      <c r="CX14" s="161">
        <v>1.79</v>
      </c>
      <c r="CY14" s="161"/>
      <c r="CZ14" s="8">
        <v>2.2200000000000002</v>
      </c>
      <c r="DA14" s="8">
        <v>2.11</v>
      </c>
      <c r="DB14" s="8">
        <v>2.46</v>
      </c>
      <c r="DC14" s="8">
        <v>2.71</v>
      </c>
      <c r="DD14" s="8">
        <v>3.63</v>
      </c>
      <c r="DE14" s="8">
        <v>2.86</v>
      </c>
      <c r="DF14" s="8">
        <v>3.57</v>
      </c>
      <c r="DG14" s="8">
        <v>4.29</v>
      </c>
      <c r="DH14" s="45">
        <v>2</v>
      </c>
      <c r="DI14" s="157">
        <v>3.32</v>
      </c>
      <c r="DJ14" s="157"/>
      <c r="DK14" s="8">
        <v>3.34</v>
      </c>
      <c r="DL14" s="160">
        <v>3.16</v>
      </c>
      <c r="DM14" s="160"/>
      <c r="DN14" s="138">
        <v>1.35</v>
      </c>
      <c r="DO14" s="139"/>
      <c r="DP14" s="140"/>
      <c r="DQ14" s="4"/>
      <c r="DR14" s="15"/>
      <c r="DS14" s="8">
        <v>1.56</v>
      </c>
      <c r="DT14" s="45">
        <v>1.46</v>
      </c>
      <c r="DU14" s="45">
        <v>2.69</v>
      </c>
      <c r="DV14" s="45">
        <v>1.2</v>
      </c>
      <c r="DW14" s="45">
        <v>1.29</v>
      </c>
      <c r="DX14" s="45">
        <v>2.61</v>
      </c>
      <c r="DY14" s="45">
        <v>2.1</v>
      </c>
      <c r="DZ14" s="45">
        <v>2.5099999999999998</v>
      </c>
      <c r="EA14" s="46">
        <v>1.55</v>
      </c>
      <c r="EB14" s="45">
        <v>1.95</v>
      </c>
      <c r="EC14" s="156">
        <v>2.7</v>
      </c>
      <c r="ED14" s="156"/>
      <c r="EE14" s="45">
        <v>1.25</v>
      </c>
      <c r="EF14" s="157">
        <v>0.9</v>
      </c>
      <c r="EG14" s="157"/>
      <c r="EH14" s="45">
        <v>1.95</v>
      </c>
      <c r="EI14" s="45">
        <v>1.93</v>
      </c>
      <c r="EJ14" s="45">
        <v>2.46</v>
      </c>
      <c r="EK14" s="45">
        <v>2.2599999999999998</v>
      </c>
      <c r="EL14" s="45">
        <v>1.73</v>
      </c>
      <c r="EM14" s="45">
        <v>2.17</v>
      </c>
      <c r="EN14" s="47">
        <v>2.5299999999999998</v>
      </c>
      <c r="EO14" s="48">
        <v>2.5099999999999998</v>
      </c>
      <c r="EP14" s="49"/>
    </row>
    <row r="15" spans="1:146" ht="18">
      <c r="A15" s="39" t="s">
        <v>357</v>
      </c>
      <c r="B15" s="40">
        <v>13.26</v>
      </c>
      <c r="C15" s="40">
        <v>11.8</v>
      </c>
      <c r="D15" s="40">
        <v>14.48</v>
      </c>
      <c r="E15" s="40">
        <v>13.85</v>
      </c>
      <c r="F15" s="153">
        <v>7.92</v>
      </c>
      <c r="G15" s="154"/>
      <c r="H15" s="155"/>
      <c r="I15" s="41">
        <v>13.36</v>
      </c>
      <c r="J15" s="41">
        <v>13.48</v>
      </c>
      <c r="K15" s="152">
        <v>13.41</v>
      </c>
      <c r="L15" s="152"/>
      <c r="M15" s="41">
        <v>13.49</v>
      </c>
      <c r="N15" s="152">
        <v>13.57</v>
      </c>
      <c r="O15" s="152"/>
      <c r="P15" s="152"/>
      <c r="Q15" s="152"/>
      <c r="R15" s="152"/>
      <c r="S15" s="152"/>
      <c r="T15" s="153">
        <v>14.96</v>
      </c>
      <c r="U15" s="154"/>
      <c r="V15" s="41">
        <v>13.29</v>
      </c>
      <c r="W15" s="152">
        <v>14.19</v>
      </c>
      <c r="X15" s="152"/>
      <c r="Y15" s="152"/>
      <c r="Z15" s="41">
        <v>13.81</v>
      </c>
      <c r="AA15" s="41">
        <v>16.13</v>
      </c>
      <c r="AB15" s="41">
        <v>14.64</v>
      </c>
      <c r="AC15" s="41">
        <v>13.68</v>
      </c>
      <c r="AD15" s="41">
        <v>15.37</v>
      </c>
      <c r="AE15" s="152">
        <v>13.46</v>
      </c>
      <c r="AF15" s="152"/>
      <c r="AG15" s="41">
        <v>14.76</v>
      </c>
      <c r="AH15" s="41">
        <v>14.01</v>
      </c>
      <c r="AI15" s="41">
        <v>13.36</v>
      </c>
      <c r="AJ15" s="152">
        <v>14.33</v>
      </c>
      <c r="AK15" s="152"/>
      <c r="AL15" s="41">
        <v>12.46</v>
      </c>
      <c r="AM15" s="41">
        <v>15.48</v>
      </c>
      <c r="AN15" s="41">
        <v>15.76</v>
      </c>
      <c r="AO15" s="41">
        <v>14.44</v>
      </c>
      <c r="AP15" s="42">
        <v>13.75</v>
      </c>
      <c r="AQ15" s="41">
        <v>13.38</v>
      </c>
      <c r="AR15" s="152">
        <v>13.52</v>
      </c>
      <c r="AS15" s="152"/>
      <c r="AT15" s="41">
        <v>12.83</v>
      </c>
      <c r="AU15" s="41">
        <v>18.28</v>
      </c>
      <c r="AV15" s="41">
        <v>19.260000000000002</v>
      </c>
      <c r="AW15" s="41">
        <v>15.61</v>
      </c>
      <c r="AX15" s="41">
        <v>15.02</v>
      </c>
      <c r="AY15" s="41">
        <v>15.36</v>
      </c>
      <c r="AZ15" s="41">
        <v>14.68</v>
      </c>
      <c r="BA15" s="151">
        <v>13.89</v>
      </c>
      <c r="BB15" s="151"/>
      <c r="BC15" s="41">
        <v>13.88</v>
      </c>
      <c r="BD15" s="41">
        <v>14.2</v>
      </c>
      <c r="BE15" s="153">
        <v>13.9</v>
      </c>
      <c r="BF15" s="155"/>
      <c r="BG15" s="152">
        <v>10.37</v>
      </c>
      <c r="BH15" s="152"/>
      <c r="BI15" s="152"/>
      <c r="BJ15" s="152"/>
      <c r="BK15" s="41">
        <v>13.78</v>
      </c>
      <c r="BL15" s="41">
        <v>13.5</v>
      </c>
      <c r="BM15" s="41">
        <v>14.02</v>
      </c>
      <c r="BN15" s="41">
        <v>14.59</v>
      </c>
      <c r="BO15" s="41">
        <v>15.28</v>
      </c>
      <c r="BP15" s="41">
        <v>13.32</v>
      </c>
      <c r="BQ15" s="41">
        <v>14.81</v>
      </c>
      <c r="BR15" s="41">
        <v>12.98</v>
      </c>
      <c r="BS15" s="41">
        <v>11.42</v>
      </c>
      <c r="BT15" s="41">
        <v>16.850000000000001</v>
      </c>
      <c r="BU15" s="41">
        <v>11.93</v>
      </c>
      <c r="BV15" s="41">
        <v>13.95</v>
      </c>
      <c r="BW15" s="152">
        <v>12.58</v>
      </c>
      <c r="BX15" s="152"/>
      <c r="BY15" s="41">
        <v>12.23</v>
      </c>
      <c r="BZ15" s="41">
        <v>13.9</v>
      </c>
      <c r="CA15" s="41">
        <v>13.96</v>
      </c>
      <c r="CB15" s="43">
        <v>14.49</v>
      </c>
      <c r="CC15" s="41">
        <v>13.4</v>
      </c>
      <c r="CD15" s="41">
        <v>12.64</v>
      </c>
      <c r="CE15" s="41">
        <v>14.14</v>
      </c>
      <c r="CF15" s="41">
        <v>15.28</v>
      </c>
      <c r="CG15" s="152">
        <v>13.17</v>
      </c>
      <c r="CH15" s="152"/>
      <c r="CI15" s="152"/>
      <c r="CJ15" s="41">
        <v>12.78</v>
      </c>
      <c r="CK15" s="41">
        <v>11.07</v>
      </c>
      <c r="CL15" s="41">
        <v>8.83</v>
      </c>
      <c r="CM15" s="41">
        <v>13.27</v>
      </c>
      <c r="CN15" s="41">
        <v>11.82</v>
      </c>
      <c r="CO15" s="152">
        <v>11.07</v>
      </c>
      <c r="CP15" s="152"/>
      <c r="CQ15" s="152"/>
      <c r="CR15" s="41">
        <v>13.16</v>
      </c>
      <c r="CS15" s="41">
        <v>13.26</v>
      </c>
      <c r="CT15" s="41">
        <v>13.43</v>
      </c>
      <c r="CU15" s="41">
        <v>11.97</v>
      </c>
      <c r="CV15" s="41">
        <v>12.63</v>
      </c>
      <c r="CW15" s="41">
        <v>13.99</v>
      </c>
      <c r="CX15" s="151">
        <v>14.3</v>
      </c>
      <c r="CY15" s="151"/>
      <c r="CZ15" s="41">
        <v>14.18</v>
      </c>
      <c r="DA15" s="41">
        <v>13.85</v>
      </c>
      <c r="DB15" s="41">
        <v>13.73</v>
      </c>
      <c r="DC15" s="41">
        <v>13.48</v>
      </c>
      <c r="DD15" s="41">
        <v>12.64</v>
      </c>
      <c r="DE15" s="41">
        <v>14.59</v>
      </c>
      <c r="DF15" s="41">
        <v>12.4</v>
      </c>
      <c r="DG15" s="41">
        <v>11.96</v>
      </c>
      <c r="DH15" s="41">
        <v>14.78</v>
      </c>
      <c r="DI15" s="152">
        <v>12.29</v>
      </c>
      <c r="DJ15" s="152"/>
      <c r="DK15" s="41">
        <v>12.42</v>
      </c>
      <c r="DL15" s="152">
        <v>13.54</v>
      </c>
      <c r="DM15" s="152"/>
      <c r="DN15" s="153">
        <v>8.8699999999999992</v>
      </c>
      <c r="DO15" s="154"/>
      <c r="DP15" s="155"/>
      <c r="DQ15" s="42"/>
      <c r="DR15" s="44"/>
      <c r="DS15" s="41">
        <v>8.15</v>
      </c>
      <c r="DT15" s="45">
        <v>7.73</v>
      </c>
      <c r="DU15" s="45">
        <v>14.12</v>
      </c>
      <c r="DV15" s="45">
        <v>6.1</v>
      </c>
      <c r="DW15" s="45">
        <v>6.59</v>
      </c>
      <c r="DX15" s="45">
        <v>14.24</v>
      </c>
      <c r="DY15" s="45">
        <v>10.83</v>
      </c>
      <c r="DZ15" s="45">
        <v>12.72</v>
      </c>
      <c r="EA15" s="46">
        <v>8.14</v>
      </c>
      <c r="EB15" s="45">
        <v>9.6999999999999993</v>
      </c>
      <c r="EC15" s="156">
        <v>13.23</v>
      </c>
      <c r="ED15" s="156"/>
      <c r="EE15" s="45">
        <v>6.53</v>
      </c>
      <c r="EF15" s="157">
        <v>4.6399999999999997</v>
      </c>
      <c r="EG15" s="157"/>
      <c r="EH15" s="45">
        <v>10.46</v>
      </c>
      <c r="EI15" s="45">
        <v>10.6</v>
      </c>
      <c r="EJ15" s="45">
        <v>11.97</v>
      </c>
      <c r="EK15" s="45">
        <v>12.11</v>
      </c>
      <c r="EL15" s="45">
        <v>8.94</v>
      </c>
      <c r="EM15" s="45">
        <v>12.63</v>
      </c>
      <c r="EN15" s="47">
        <v>12.76</v>
      </c>
      <c r="EO15" s="48">
        <v>12.7</v>
      </c>
      <c r="EP15" s="49"/>
    </row>
    <row r="16" spans="1:146" ht="18">
      <c r="A16" s="39" t="s">
        <v>358</v>
      </c>
      <c r="B16" s="40">
        <v>14.86</v>
      </c>
      <c r="C16" s="40">
        <v>14.04</v>
      </c>
      <c r="D16" s="40">
        <v>11.71</v>
      </c>
      <c r="E16" s="40">
        <v>14.69</v>
      </c>
      <c r="F16" s="153">
        <v>13.95</v>
      </c>
      <c r="G16" s="154"/>
      <c r="H16" s="155"/>
      <c r="I16" s="41">
        <v>16.170000000000002</v>
      </c>
      <c r="J16" s="41">
        <v>12.09</v>
      </c>
      <c r="K16" s="152">
        <v>11.95</v>
      </c>
      <c r="L16" s="152"/>
      <c r="M16" s="41">
        <v>12.02</v>
      </c>
      <c r="N16" s="152">
        <v>12.03</v>
      </c>
      <c r="O16" s="152"/>
      <c r="P16" s="152"/>
      <c r="Q16" s="152"/>
      <c r="R16" s="152"/>
      <c r="S16" s="152"/>
      <c r="T16" s="153">
        <v>14.39</v>
      </c>
      <c r="U16" s="154"/>
      <c r="V16" s="41">
        <v>12.91</v>
      </c>
      <c r="W16" s="152">
        <v>14.13</v>
      </c>
      <c r="X16" s="152"/>
      <c r="Y16" s="152"/>
      <c r="Z16" s="41">
        <v>12.29</v>
      </c>
      <c r="AA16" s="41">
        <v>13.71</v>
      </c>
      <c r="AB16" s="41">
        <v>11.86</v>
      </c>
      <c r="AC16" s="41">
        <v>13.95</v>
      </c>
      <c r="AD16" s="41">
        <v>12.59</v>
      </c>
      <c r="AE16" s="152">
        <v>14.01</v>
      </c>
      <c r="AF16" s="152"/>
      <c r="AG16" s="41">
        <v>10.37</v>
      </c>
      <c r="AH16" s="41">
        <v>14.27</v>
      </c>
      <c r="AI16" s="41">
        <v>15.93</v>
      </c>
      <c r="AJ16" s="152">
        <v>11.76</v>
      </c>
      <c r="AK16" s="152"/>
      <c r="AL16" s="41">
        <v>4.07</v>
      </c>
      <c r="AM16" s="41">
        <v>10.68</v>
      </c>
      <c r="AN16" s="41">
        <v>13.83</v>
      </c>
      <c r="AO16" s="41">
        <v>13.2</v>
      </c>
      <c r="AP16" s="42">
        <v>14</v>
      </c>
      <c r="AQ16" s="41">
        <v>12.1</v>
      </c>
      <c r="AR16" s="152">
        <v>12.43</v>
      </c>
      <c r="AS16" s="152"/>
      <c r="AT16" s="41">
        <v>12.93</v>
      </c>
      <c r="AU16" s="41">
        <v>11.05</v>
      </c>
      <c r="AV16" s="41">
        <v>5.97</v>
      </c>
      <c r="AW16" s="41">
        <v>13.92</v>
      </c>
      <c r="AX16" s="41">
        <v>13.17</v>
      </c>
      <c r="AY16" s="41">
        <v>12.98</v>
      </c>
      <c r="AZ16" s="41">
        <v>12.4</v>
      </c>
      <c r="BA16" s="151">
        <v>11.63</v>
      </c>
      <c r="BB16" s="151"/>
      <c r="BC16" s="41">
        <v>11.33</v>
      </c>
      <c r="BD16" s="41">
        <v>11.68</v>
      </c>
      <c r="BE16" s="153">
        <v>13.58</v>
      </c>
      <c r="BF16" s="155"/>
      <c r="BG16" s="152">
        <v>13.33</v>
      </c>
      <c r="BH16" s="152"/>
      <c r="BI16" s="152"/>
      <c r="BJ16" s="152"/>
      <c r="BK16" s="41">
        <v>15.23</v>
      </c>
      <c r="BL16" s="41">
        <v>14.12</v>
      </c>
      <c r="BM16" s="41">
        <v>10.83</v>
      </c>
      <c r="BN16" s="41">
        <v>14.26</v>
      </c>
      <c r="BO16" s="41">
        <v>11.91</v>
      </c>
      <c r="BP16" s="41">
        <v>16.93</v>
      </c>
      <c r="BQ16" s="41">
        <v>14.65</v>
      </c>
      <c r="BR16" s="41">
        <v>12.81</v>
      </c>
      <c r="BS16" s="41">
        <v>13.01</v>
      </c>
      <c r="BT16" s="41">
        <v>13.62</v>
      </c>
      <c r="BU16" s="41">
        <v>12.39</v>
      </c>
      <c r="BV16" s="41">
        <v>14.31</v>
      </c>
      <c r="BW16" s="152">
        <v>15.83</v>
      </c>
      <c r="BX16" s="152"/>
      <c r="BY16" s="41">
        <v>13.43</v>
      </c>
      <c r="BZ16" s="41">
        <v>14.02</v>
      </c>
      <c r="CA16" s="41">
        <v>13.68</v>
      </c>
      <c r="CB16" s="43">
        <v>12.82</v>
      </c>
      <c r="CC16" s="41">
        <v>14.39</v>
      </c>
      <c r="CD16" s="41">
        <v>17.23</v>
      </c>
      <c r="CE16" s="41">
        <v>13.64</v>
      </c>
      <c r="CF16" s="41">
        <v>12.25</v>
      </c>
      <c r="CG16" s="152">
        <v>11.28</v>
      </c>
      <c r="CH16" s="152"/>
      <c r="CI16" s="152"/>
      <c r="CJ16" s="41">
        <v>13.45</v>
      </c>
      <c r="CK16" s="41">
        <v>10.72</v>
      </c>
      <c r="CL16" s="41">
        <v>15.53</v>
      </c>
      <c r="CM16" s="41">
        <v>15.07</v>
      </c>
      <c r="CN16" s="41">
        <v>13.03</v>
      </c>
      <c r="CO16" s="152">
        <v>13.03</v>
      </c>
      <c r="CP16" s="152"/>
      <c r="CQ16" s="152"/>
      <c r="CR16" s="41">
        <v>13.12</v>
      </c>
      <c r="CS16" s="41">
        <v>13.6</v>
      </c>
      <c r="CT16" s="41">
        <v>15.41</v>
      </c>
      <c r="CU16" s="41">
        <v>17</v>
      </c>
      <c r="CV16" s="41">
        <v>16.53</v>
      </c>
      <c r="CW16" s="41">
        <v>13.44</v>
      </c>
      <c r="CX16" s="151">
        <v>12.34</v>
      </c>
      <c r="CY16" s="151"/>
      <c r="CZ16" s="41">
        <v>12.61</v>
      </c>
      <c r="DA16" s="41">
        <v>14.36</v>
      </c>
      <c r="DB16" s="41">
        <v>14.64</v>
      </c>
      <c r="DC16" s="41">
        <v>15.97</v>
      </c>
      <c r="DD16" s="41">
        <v>16.04</v>
      </c>
      <c r="DE16" s="41">
        <v>15.6</v>
      </c>
      <c r="DF16" s="41">
        <v>16.829999999999998</v>
      </c>
      <c r="DG16" s="41">
        <v>17.18</v>
      </c>
      <c r="DH16" s="41">
        <v>13.97</v>
      </c>
      <c r="DI16" s="152">
        <v>16.760000000000002</v>
      </c>
      <c r="DJ16" s="152"/>
      <c r="DK16" s="41">
        <v>17.82</v>
      </c>
      <c r="DL16" s="152">
        <v>15.11</v>
      </c>
      <c r="DM16" s="152"/>
      <c r="DN16" s="153">
        <v>11.89</v>
      </c>
      <c r="DO16" s="154"/>
      <c r="DP16" s="155"/>
      <c r="DQ16" s="42"/>
      <c r="DR16" s="44"/>
      <c r="DS16" s="41">
        <v>14.46</v>
      </c>
      <c r="DT16" s="45">
        <v>14.55</v>
      </c>
      <c r="DU16" s="45">
        <v>12.67</v>
      </c>
      <c r="DV16" s="45">
        <v>14.56</v>
      </c>
      <c r="DW16" s="45">
        <v>14.9</v>
      </c>
      <c r="DX16" s="45">
        <v>12.5</v>
      </c>
      <c r="DY16" s="45">
        <v>13.69</v>
      </c>
      <c r="DZ16" s="45">
        <v>13.24</v>
      </c>
      <c r="EA16" s="46">
        <v>12.95</v>
      </c>
      <c r="EB16" s="45">
        <v>13.21</v>
      </c>
      <c r="EC16" s="156">
        <v>13.59</v>
      </c>
      <c r="ED16" s="156"/>
      <c r="EE16" s="45">
        <v>13.41</v>
      </c>
      <c r="EF16" s="157">
        <v>12.93</v>
      </c>
      <c r="EG16" s="157"/>
      <c r="EH16" s="45">
        <v>13.07</v>
      </c>
      <c r="EI16" s="45">
        <v>13.31</v>
      </c>
      <c r="EJ16" s="45">
        <v>13.76</v>
      </c>
      <c r="EK16" s="45">
        <v>13.6</v>
      </c>
      <c r="EL16" s="45">
        <v>14.24</v>
      </c>
      <c r="EM16" s="45">
        <v>13.28</v>
      </c>
      <c r="EN16" s="47">
        <v>13.49</v>
      </c>
      <c r="EO16" s="48">
        <v>13.14</v>
      </c>
      <c r="EP16" s="49"/>
    </row>
    <row r="17" spans="1:146">
      <c r="A17" s="39" t="s">
        <v>172</v>
      </c>
      <c r="B17" s="5">
        <v>0.19</v>
      </c>
      <c r="C17" s="5">
        <v>0.19</v>
      </c>
      <c r="D17" s="5">
        <v>0.16</v>
      </c>
      <c r="E17" s="5">
        <v>0.21</v>
      </c>
      <c r="F17" s="138">
        <v>0.18</v>
      </c>
      <c r="G17" s="139"/>
      <c r="H17" s="140"/>
      <c r="I17" s="8">
        <v>0.27</v>
      </c>
      <c r="J17" s="8">
        <v>0.18</v>
      </c>
      <c r="K17" s="160">
        <v>0.18</v>
      </c>
      <c r="L17" s="160"/>
      <c r="M17" s="8">
        <v>0.18</v>
      </c>
      <c r="N17" s="160">
        <v>0.19</v>
      </c>
      <c r="O17" s="160"/>
      <c r="P17" s="160"/>
      <c r="Q17" s="160"/>
      <c r="R17" s="160"/>
      <c r="S17" s="160"/>
      <c r="T17" s="138">
        <v>0.21</v>
      </c>
      <c r="U17" s="139"/>
      <c r="V17" s="8">
        <v>0.25</v>
      </c>
      <c r="W17" s="160">
        <v>0.23</v>
      </c>
      <c r="X17" s="160"/>
      <c r="Y17" s="160"/>
      <c r="Z17" s="8">
        <v>0.17</v>
      </c>
      <c r="AA17" s="8">
        <v>0.14000000000000001</v>
      </c>
      <c r="AB17" s="8">
        <v>0.19</v>
      </c>
      <c r="AC17" s="8">
        <v>0.19</v>
      </c>
      <c r="AD17" s="8">
        <v>0.18</v>
      </c>
      <c r="AE17" s="160">
        <v>0.19</v>
      </c>
      <c r="AF17" s="160"/>
      <c r="AG17" s="8">
        <v>0.16</v>
      </c>
      <c r="AH17" s="8">
        <v>0.23</v>
      </c>
      <c r="AI17" s="8">
        <v>0.22</v>
      </c>
      <c r="AJ17" s="160">
        <v>0.17</v>
      </c>
      <c r="AK17" s="160"/>
      <c r="AL17" s="8">
        <v>7.0000000000000007E-2</v>
      </c>
      <c r="AM17" s="8">
        <v>0.2</v>
      </c>
      <c r="AN17" s="8">
        <v>0.19</v>
      </c>
      <c r="AO17" s="8">
        <v>0.2</v>
      </c>
      <c r="AP17" s="4">
        <v>0.21</v>
      </c>
      <c r="AQ17" s="8">
        <v>0.18</v>
      </c>
      <c r="AR17" s="160">
        <v>0.19</v>
      </c>
      <c r="AS17" s="160"/>
      <c r="AT17" s="8">
        <v>0.19</v>
      </c>
      <c r="AU17" s="8">
        <v>0.2</v>
      </c>
      <c r="AV17" s="8">
        <v>0.12</v>
      </c>
      <c r="AW17" s="8">
        <v>0.2</v>
      </c>
      <c r="AX17" s="8">
        <v>0.19</v>
      </c>
      <c r="AY17" s="8">
        <v>0.16</v>
      </c>
      <c r="AZ17" s="8">
        <v>0.18</v>
      </c>
      <c r="BA17" s="161">
        <v>0.17</v>
      </c>
      <c r="BB17" s="161"/>
      <c r="BC17" s="8">
        <v>0.18</v>
      </c>
      <c r="BD17" s="8">
        <v>0.17</v>
      </c>
      <c r="BE17" s="138">
        <v>0.2</v>
      </c>
      <c r="BF17" s="140"/>
      <c r="BG17" s="160">
        <v>0.2</v>
      </c>
      <c r="BH17" s="160"/>
      <c r="BI17" s="160"/>
      <c r="BJ17" s="160"/>
      <c r="BK17" s="8">
        <v>0.21</v>
      </c>
      <c r="BL17" s="8">
        <v>0.2</v>
      </c>
      <c r="BM17" s="8">
        <v>0.12</v>
      </c>
      <c r="BN17" s="8">
        <v>0.2</v>
      </c>
      <c r="BO17" s="8">
        <v>0.19</v>
      </c>
      <c r="BP17" s="8">
        <v>0.24</v>
      </c>
      <c r="BQ17" s="8">
        <v>0.16</v>
      </c>
      <c r="BR17" s="8">
        <v>0.18</v>
      </c>
      <c r="BS17" s="8">
        <v>0.19</v>
      </c>
      <c r="BT17" s="8">
        <v>0.21</v>
      </c>
      <c r="BU17" s="8">
        <v>0.18</v>
      </c>
      <c r="BV17" s="8">
        <v>0.2</v>
      </c>
      <c r="BW17" s="160">
        <v>0.21</v>
      </c>
      <c r="BX17" s="160"/>
      <c r="BY17" s="8">
        <v>0.18</v>
      </c>
      <c r="BZ17" s="8">
        <v>0.2</v>
      </c>
      <c r="CA17" s="8">
        <v>0.18</v>
      </c>
      <c r="CB17" s="11">
        <v>0.21</v>
      </c>
      <c r="CC17" s="8">
        <v>0.21</v>
      </c>
      <c r="CD17" s="8">
        <v>0.22</v>
      </c>
      <c r="CE17" s="8">
        <v>0.19</v>
      </c>
      <c r="CF17" s="8">
        <v>0.13</v>
      </c>
      <c r="CG17" s="160">
        <v>0.24</v>
      </c>
      <c r="CH17" s="160"/>
      <c r="CI17" s="160"/>
      <c r="CJ17" s="8">
        <v>0.17</v>
      </c>
      <c r="CK17" s="8">
        <v>0.21</v>
      </c>
      <c r="CL17" s="8">
        <v>0.35</v>
      </c>
      <c r="CM17" s="8">
        <v>0.22</v>
      </c>
      <c r="CN17" s="8">
        <v>0.2</v>
      </c>
      <c r="CO17" s="160">
        <v>0.2</v>
      </c>
      <c r="CP17" s="160"/>
      <c r="CQ17" s="160"/>
      <c r="CR17" s="8">
        <v>0.2</v>
      </c>
      <c r="CS17" s="8">
        <v>0.2</v>
      </c>
      <c r="CT17" s="8">
        <v>0.22</v>
      </c>
      <c r="CU17" s="8">
        <v>0.24</v>
      </c>
      <c r="CV17" s="8">
        <v>0.23</v>
      </c>
      <c r="CW17" s="8">
        <v>0.18</v>
      </c>
      <c r="CX17" s="161">
        <v>0.19</v>
      </c>
      <c r="CY17" s="161"/>
      <c r="CZ17" s="8">
        <v>0.18</v>
      </c>
      <c r="DA17" s="8">
        <v>0.21</v>
      </c>
      <c r="DB17" s="8">
        <v>0.24</v>
      </c>
      <c r="DC17" s="8">
        <v>0.21</v>
      </c>
      <c r="DD17" s="8">
        <v>0.22</v>
      </c>
      <c r="DE17" s="8">
        <v>0.2</v>
      </c>
      <c r="DF17" s="8">
        <v>0.27</v>
      </c>
      <c r="DG17" s="8">
        <v>0.26</v>
      </c>
      <c r="DH17" s="8">
        <v>0.19</v>
      </c>
      <c r="DI17" s="160">
        <v>0.23</v>
      </c>
      <c r="DJ17" s="160"/>
      <c r="DK17" s="8">
        <v>0.22</v>
      </c>
      <c r="DL17" s="160">
        <v>0.22</v>
      </c>
      <c r="DM17" s="160"/>
      <c r="DN17" s="138">
        <v>0.19</v>
      </c>
      <c r="DO17" s="139"/>
      <c r="DP17" s="140"/>
      <c r="DQ17" s="4"/>
      <c r="DR17" s="15"/>
      <c r="DS17" s="8">
        <v>0.19</v>
      </c>
      <c r="DT17" s="45">
        <v>0.2</v>
      </c>
      <c r="DU17" s="45">
        <v>0.17</v>
      </c>
      <c r="DV17" s="45">
        <v>0.2</v>
      </c>
      <c r="DW17" s="45">
        <v>0.2</v>
      </c>
      <c r="DX17" s="45">
        <v>0.17</v>
      </c>
      <c r="DY17" s="45">
        <v>0.18</v>
      </c>
      <c r="DZ17" s="45">
        <v>0.18</v>
      </c>
      <c r="EA17" s="46">
        <v>0.18</v>
      </c>
      <c r="EB17" s="45">
        <v>0.17</v>
      </c>
      <c r="EC17" s="156">
        <v>0.18</v>
      </c>
      <c r="ED17" s="156"/>
      <c r="EE17" s="45">
        <v>0.19</v>
      </c>
      <c r="EF17" s="157">
        <v>0.18</v>
      </c>
      <c r="EG17" s="157"/>
      <c r="EH17" s="45">
        <v>0.18</v>
      </c>
      <c r="EI17" s="45">
        <v>0.18</v>
      </c>
      <c r="EJ17" s="45">
        <v>0.18</v>
      </c>
      <c r="EK17" s="45">
        <v>0.18</v>
      </c>
      <c r="EL17" s="45">
        <v>0.19</v>
      </c>
      <c r="EM17" s="45">
        <v>0.19</v>
      </c>
      <c r="EN17" s="47">
        <v>0.19</v>
      </c>
      <c r="EO17" s="48">
        <v>0.19</v>
      </c>
      <c r="EP17" s="49"/>
    </row>
    <row r="18" spans="1:146">
      <c r="A18" s="50" t="s">
        <v>173</v>
      </c>
      <c r="B18" s="51">
        <v>9.83</v>
      </c>
      <c r="C18" s="51">
        <v>13.96</v>
      </c>
      <c r="D18" s="51">
        <v>6.36</v>
      </c>
      <c r="E18" s="51">
        <v>3.92</v>
      </c>
      <c r="F18" s="166">
        <v>15.71</v>
      </c>
      <c r="G18" s="167"/>
      <c r="H18" s="168"/>
      <c r="I18" s="52">
        <v>4.5999999999999996</v>
      </c>
      <c r="J18" s="52">
        <v>4.21</v>
      </c>
      <c r="K18" s="164">
        <v>8.68</v>
      </c>
      <c r="L18" s="164"/>
      <c r="M18" s="52">
        <v>8.91</v>
      </c>
      <c r="N18" s="164">
        <v>8.93</v>
      </c>
      <c r="O18" s="164"/>
      <c r="P18" s="164"/>
      <c r="Q18" s="164"/>
      <c r="R18" s="164"/>
      <c r="S18" s="164"/>
      <c r="T18" s="166">
        <v>4.67</v>
      </c>
      <c r="U18" s="167"/>
      <c r="V18" s="52">
        <v>4.12</v>
      </c>
      <c r="W18" s="164">
        <v>6.76</v>
      </c>
      <c r="X18" s="164"/>
      <c r="Y18" s="164"/>
      <c r="Z18" s="52">
        <v>6.65</v>
      </c>
      <c r="AA18" s="52">
        <v>7.16</v>
      </c>
      <c r="AB18" s="52">
        <v>7.61</v>
      </c>
      <c r="AC18" s="52">
        <v>7.19</v>
      </c>
      <c r="AD18" s="52">
        <v>9.3699999999999992</v>
      </c>
      <c r="AE18" s="164">
        <v>6.45</v>
      </c>
      <c r="AF18" s="164"/>
      <c r="AG18" s="52">
        <v>6.42</v>
      </c>
      <c r="AH18" s="52">
        <v>7.02</v>
      </c>
      <c r="AI18" s="52">
        <v>5.01</v>
      </c>
      <c r="AJ18" s="164">
        <v>7.8</v>
      </c>
      <c r="AK18" s="164"/>
      <c r="AL18" s="52">
        <v>0.54</v>
      </c>
      <c r="AM18" s="52">
        <v>9.36</v>
      </c>
      <c r="AN18" s="52">
        <v>11.22</v>
      </c>
      <c r="AO18" s="52">
        <v>7.18</v>
      </c>
      <c r="AP18" s="53">
        <v>6.13</v>
      </c>
      <c r="AQ18" s="52">
        <v>8.7899999999999991</v>
      </c>
      <c r="AR18" s="164">
        <v>9.76</v>
      </c>
      <c r="AS18" s="164"/>
      <c r="AT18" s="52">
        <v>11.76</v>
      </c>
      <c r="AU18" s="52">
        <v>4.43</v>
      </c>
      <c r="AV18" s="52">
        <v>1.28</v>
      </c>
      <c r="AW18" s="52">
        <v>5.39</v>
      </c>
      <c r="AX18" s="52">
        <v>6.93</v>
      </c>
      <c r="AY18" s="52">
        <v>6.27</v>
      </c>
      <c r="AZ18" s="52">
        <v>7.02</v>
      </c>
      <c r="BA18" s="165">
        <v>8.52</v>
      </c>
      <c r="BB18" s="165"/>
      <c r="BC18" s="52">
        <v>8.42</v>
      </c>
      <c r="BD18" s="52">
        <v>8.65</v>
      </c>
      <c r="BE18" s="169">
        <v>8</v>
      </c>
      <c r="BF18" s="170"/>
      <c r="BG18" s="164">
        <v>14.15</v>
      </c>
      <c r="BH18" s="164"/>
      <c r="BI18" s="164"/>
      <c r="BJ18" s="164"/>
      <c r="BK18" s="52">
        <v>4.12</v>
      </c>
      <c r="BL18" s="52">
        <v>6.37</v>
      </c>
      <c r="BM18" s="52">
        <v>8.3699999999999992</v>
      </c>
      <c r="BN18" s="52">
        <v>6.43</v>
      </c>
      <c r="BO18" s="52">
        <v>6.31</v>
      </c>
      <c r="BP18" s="52">
        <v>3.98</v>
      </c>
      <c r="BQ18" s="52">
        <v>4.24</v>
      </c>
      <c r="BR18" s="52">
        <v>7.43</v>
      </c>
      <c r="BS18" s="52">
        <v>11.12</v>
      </c>
      <c r="BT18" s="52">
        <v>6.59</v>
      </c>
      <c r="BU18" s="52">
        <v>10.220000000000001</v>
      </c>
      <c r="BV18" s="52">
        <v>5.17</v>
      </c>
      <c r="BW18" s="164">
        <v>4.5999999999999996</v>
      </c>
      <c r="BX18" s="164"/>
      <c r="BY18" s="52">
        <v>10.64</v>
      </c>
      <c r="BZ18" s="52">
        <v>5.67</v>
      </c>
      <c r="CA18" s="52">
        <v>6.96</v>
      </c>
      <c r="CB18" s="54">
        <v>6.39</v>
      </c>
      <c r="CC18" s="52">
        <v>6.61</v>
      </c>
      <c r="CD18" s="52">
        <v>4.5199999999999996</v>
      </c>
      <c r="CE18" s="52">
        <v>8.5500000000000007</v>
      </c>
      <c r="CF18" s="52">
        <v>5.35</v>
      </c>
      <c r="CG18" s="164">
        <v>9.1300000000000008</v>
      </c>
      <c r="CH18" s="164"/>
      <c r="CI18" s="164"/>
      <c r="CJ18" s="52">
        <v>10.31</v>
      </c>
      <c r="CK18" s="52">
        <v>10.77</v>
      </c>
      <c r="CL18" s="52">
        <v>11.2</v>
      </c>
      <c r="CM18" s="52">
        <v>6.11</v>
      </c>
      <c r="CN18" s="52">
        <v>12.9</v>
      </c>
      <c r="CO18" s="164">
        <v>9.81</v>
      </c>
      <c r="CP18" s="164"/>
      <c r="CQ18" s="164"/>
      <c r="CR18" s="52">
        <v>7.55</v>
      </c>
      <c r="CS18" s="52">
        <v>8.3800000000000008</v>
      </c>
      <c r="CT18" s="52">
        <v>6.7</v>
      </c>
      <c r="CU18" s="52">
        <v>4.83</v>
      </c>
      <c r="CV18" s="52">
        <v>5.61</v>
      </c>
      <c r="CW18" s="52">
        <v>6.87</v>
      </c>
      <c r="CX18" s="165">
        <v>6.71</v>
      </c>
      <c r="CY18" s="165"/>
      <c r="CZ18" s="52">
        <v>6.43</v>
      </c>
      <c r="DA18" s="52">
        <v>6.85</v>
      </c>
      <c r="DB18" s="52">
        <v>6.19</v>
      </c>
      <c r="DC18" s="52">
        <v>5.56</v>
      </c>
      <c r="DD18" s="52">
        <v>5.51</v>
      </c>
      <c r="DE18" s="52">
        <v>5.62</v>
      </c>
      <c r="DF18" s="52">
        <v>5.35</v>
      </c>
      <c r="DG18" s="52">
        <v>4.9000000000000004</v>
      </c>
      <c r="DH18" s="52">
        <v>5.72</v>
      </c>
      <c r="DI18" s="164">
        <v>5.05</v>
      </c>
      <c r="DJ18" s="164"/>
      <c r="DK18" s="52">
        <v>4.87</v>
      </c>
      <c r="DL18" s="164">
        <v>5.09</v>
      </c>
      <c r="DM18" s="164"/>
      <c r="DN18" s="166">
        <v>12.51</v>
      </c>
      <c r="DO18" s="167"/>
      <c r="DP18" s="168"/>
      <c r="DQ18" s="53"/>
      <c r="DR18" s="55"/>
      <c r="DS18" s="52">
        <v>23.5</v>
      </c>
      <c r="DT18" s="56">
        <v>24.8</v>
      </c>
      <c r="DU18" s="56">
        <v>7.48</v>
      </c>
      <c r="DV18" s="56">
        <v>29.15</v>
      </c>
      <c r="DW18" s="56">
        <v>27.56</v>
      </c>
      <c r="DX18" s="56">
        <v>7.19</v>
      </c>
      <c r="DY18" s="56">
        <v>16.53</v>
      </c>
      <c r="DZ18" s="56">
        <v>11.18</v>
      </c>
      <c r="EA18" s="57">
        <v>23.3</v>
      </c>
      <c r="EB18" s="56">
        <v>20.190000000000001</v>
      </c>
      <c r="EC18" s="162">
        <v>9.81</v>
      </c>
      <c r="ED18" s="162"/>
      <c r="EE18" s="56">
        <v>29.07</v>
      </c>
      <c r="EF18" s="163">
        <v>35.049999999999997</v>
      </c>
      <c r="EG18" s="163"/>
      <c r="EH18" s="56">
        <v>16.46</v>
      </c>
      <c r="EI18" s="56">
        <v>17.98</v>
      </c>
      <c r="EJ18" s="56">
        <v>13.96</v>
      </c>
      <c r="EK18" s="56">
        <v>13.89</v>
      </c>
      <c r="EL18" s="56">
        <v>21.53</v>
      </c>
      <c r="EM18" s="56">
        <v>11.01</v>
      </c>
      <c r="EN18" s="58">
        <v>10.54</v>
      </c>
      <c r="EO18" s="59">
        <v>10.86</v>
      </c>
      <c r="EP18" s="60"/>
    </row>
    <row r="19" spans="1:146">
      <c r="A19" s="39" t="s">
        <v>174</v>
      </c>
      <c r="B19" s="5">
        <v>10.29</v>
      </c>
      <c r="C19" s="5">
        <v>10.97</v>
      </c>
      <c r="D19" s="5">
        <v>10.77</v>
      </c>
      <c r="E19" s="5">
        <v>8.2799999999999994</v>
      </c>
      <c r="F19" s="138">
        <v>11.19</v>
      </c>
      <c r="G19" s="139"/>
      <c r="H19" s="140"/>
      <c r="I19" s="8">
        <v>9.6999999999999993</v>
      </c>
      <c r="J19" s="8">
        <v>7.13</v>
      </c>
      <c r="K19" s="160">
        <v>10.86</v>
      </c>
      <c r="L19" s="160"/>
      <c r="M19" s="8">
        <v>10.98</v>
      </c>
      <c r="N19" s="160">
        <v>10.91</v>
      </c>
      <c r="O19" s="160"/>
      <c r="P19" s="160"/>
      <c r="Q19" s="160"/>
      <c r="R19" s="160"/>
      <c r="S19" s="160"/>
      <c r="T19" s="138">
        <v>9.89</v>
      </c>
      <c r="U19" s="139"/>
      <c r="V19" s="8">
        <v>7.58</v>
      </c>
      <c r="W19" s="160">
        <v>11.65</v>
      </c>
      <c r="X19" s="160"/>
      <c r="Y19" s="160"/>
      <c r="Z19" s="8">
        <v>11.16</v>
      </c>
      <c r="AA19" s="8">
        <v>11.4</v>
      </c>
      <c r="AB19" s="8">
        <v>12.46</v>
      </c>
      <c r="AC19" s="8">
        <v>11.79</v>
      </c>
      <c r="AD19" s="8">
        <v>12.61</v>
      </c>
      <c r="AE19" s="160">
        <v>11.13</v>
      </c>
      <c r="AF19" s="160"/>
      <c r="AG19" s="8">
        <v>9.4600000000000009</v>
      </c>
      <c r="AH19" s="8">
        <v>11.98</v>
      </c>
      <c r="AI19" s="8">
        <v>9.4600000000000009</v>
      </c>
      <c r="AJ19" s="160">
        <v>9.5500000000000007</v>
      </c>
      <c r="AK19" s="160"/>
      <c r="AL19" s="8">
        <v>1.79</v>
      </c>
      <c r="AM19" s="8">
        <v>12.22</v>
      </c>
      <c r="AN19" s="8">
        <v>10.039999999999999</v>
      </c>
      <c r="AO19" s="8">
        <v>11.43</v>
      </c>
      <c r="AP19" s="4">
        <v>10.31</v>
      </c>
      <c r="AQ19" s="8">
        <v>12.36</v>
      </c>
      <c r="AR19" s="160">
        <v>11.24</v>
      </c>
      <c r="AS19" s="160"/>
      <c r="AT19" s="8">
        <v>9.26</v>
      </c>
      <c r="AU19" s="8">
        <v>8.81</v>
      </c>
      <c r="AV19" s="8">
        <v>2.8</v>
      </c>
      <c r="AW19" s="8">
        <v>10.74</v>
      </c>
      <c r="AX19" s="8">
        <v>10.08</v>
      </c>
      <c r="AY19" s="8">
        <v>10.23</v>
      </c>
      <c r="AZ19" s="8">
        <v>10.09</v>
      </c>
      <c r="BA19" s="161">
        <v>10.9</v>
      </c>
      <c r="BB19" s="161"/>
      <c r="BC19" s="8">
        <v>10.73</v>
      </c>
      <c r="BD19" s="8">
        <v>10.86</v>
      </c>
      <c r="BE19" s="138">
        <v>10.61</v>
      </c>
      <c r="BF19" s="140"/>
      <c r="BG19" s="160">
        <v>11.09</v>
      </c>
      <c r="BH19" s="160"/>
      <c r="BI19" s="160"/>
      <c r="BJ19" s="160"/>
      <c r="BK19" s="8">
        <v>7.3</v>
      </c>
      <c r="BL19" s="8">
        <v>10.68</v>
      </c>
      <c r="BM19" s="8">
        <v>12.02</v>
      </c>
      <c r="BN19" s="8">
        <v>11.52</v>
      </c>
      <c r="BO19" s="8">
        <v>10.47</v>
      </c>
      <c r="BP19" s="8">
        <v>8.94</v>
      </c>
      <c r="BQ19" s="8">
        <v>9.48</v>
      </c>
      <c r="BR19" s="8">
        <v>10.94</v>
      </c>
      <c r="BS19" s="8">
        <v>11.2</v>
      </c>
      <c r="BT19" s="8">
        <v>11.06</v>
      </c>
      <c r="BU19" s="8">
        <v>12.21</v>
      </c>
      <c r="BV19" s="8">
        <v>9.75</v>
      </c>
      <c r="BW19" s="160">
        <v>9.3000000000000007</v>
      </c>
      <c r="BX19" s="160"/>
      <c r="BY19" s="8">
        <v>10</v>
      </c>
      <c r="BZ19" s="8">
        <v>10.99</v>
      </c>
      <c r="CA19" s="8">
        <v>11.45</v>
      </c>
      <c r="CB19" s="11">
        <v>10.67</v>
      </c>
      <c r="CC19" s="8">
        <v>10.16</v>
      </c>
      <c r="CD19" s="8">
        <v>9.15</v>
      </c>
      <c r="CE19" s="8">
        <v>10.54</v>
      </c>
      <c r="CF19" s="8">
        <v>10.58</v>
      </c>
      <c r="CG19" s="160">
        <v>10.93</v>
      </c>
      <c r="CH19" s="160"/>
      <c r="CI19" s="160"/>
      <c r="CJ19" s="8">
        <v>9.52</v>
      </c>
      <c r="CK19" s="8">
        <v>13.48</v>
      </c>
      <c r="CL19" s="8">
        <v>13.07</v>
      </c>
      <c r="CM19" s="8">
        <v>10.81</v>
      </c>
      <c r="CN19" s="8">
        <v>10.01</v>
      </c>
      <c r="CO19" s="160">
        <v>9.39</v>
      </c>
      <c r="CP19" s="160"/>
      <c r="CQ19" s="160"/>
      <c r="CR19" s="8">
        <v>11.33</v>
      </c>
      <c r="CS19" s="8">
        <v>10.67</v>
      </c>
      <c r="CT19" s="8">
        <v>10.73</v>
      </c>
      <c r="CU19" s="8">
        <v>9.06</v>
      </c>
      <c r="CV19" s="8">
        <v>9.5500000000000007</v>
      </c>
      <c r="CW19" s="8">
        <v>10.59</v>
      </c>
      <c r="CX19" s="160">
        <v>10.91</v>
      </c>
      <c r="CY19" s="160"/>
      <c r="CZ19" s="8">
        <v>10.8</v>
      </c>
      <c r="DA19" s="8">
        <v>11.49</v>
      </c>
      <c r="DB19" s="8">
        <v>11.12</v>
      </c>
      <c r="DC19" s="8">
        <v>10.41</v>
      </c>
      <c r="DD19" s="8">
        <v>10.199999999999999</v>
      </c>
      <c r="DE19" s="8">
        <v>10.69</v>
      </c>
      <c r="DF19" s="8">
        <v>9.18</v>
      </c>
      <c r="DG19" s="8">
        <v>9.19</v>
      </c>
      <c r="DH19" s="8">
        <v>10.6</v>
      </c>
      <c r="DI19" s="160">
        <v>9.35</v>
      </c>
      <c r="DJ19" s="160"/>
      <c r="DK19" s="8">
        <v>9.58</v>
      </c>
      <c r="DL19" s="160">
        <v>9.59</v>
      </c>
      <c r="DM19" s="160"/>
      <c r="DN19" s="138">
        <v>12.72</v>
      </c>
      <c r="DO19" s="139"/>
      <c r="DP19" s="140"/>
      <c r="DQ19" s="4"/>
      <c r="DR19" s="15"/>
      <c r="DS19" s="8">
        <v>6.55</v>
      </c>
      <c r="DT19" s="45">
        <v>6.36</v>
      </c>
      <c r="DU19" s="45">
        <v>10.94</v>
      </c>
      <c r="DV19" s="45">
        <v>4.95</v>
      </c>
      <c r="DW19" s="45">
        <v>5.34</v>
      </c>
      <c r="DX19" s="45">
        <v>11.2</v>
      </c>
      <c r="DY19" s="45">
        <v>8.89</v>
      </c>
      <c r="DZ19" s="45">
        <v>10.93</v>
      </c>
      <c r="EA19" s="46">
        <v>8.18</v>
      </c>
      <c r="EB19" s="45">
        <v>8</v>
      </c>
      <c r="EC19" s="156">
        <v>11.01</v>
      </c>
      <c r="ED19" s="156"/>
      <c r="EE19" s="45">
        <v>5.86</v>
      </c>
      <c r="EF19" s="157">
        <v>3.94</v>
      </c>
      <c r="EG19" s="157"/>
      <c r="EH19" s="45">
        <v>10.11</v>
      </c>
      <c r="EI19" s="45">
        <v>8.81</v>
      </c>
      <c r="EJ19" s="45">
        <v>9.26</v>
      </c>
      <c r="EK19" s="45">
        <v>9.6300000000000008</v>
      </c>
      <c r="EL19" s="45">
        <v>7.43</v>
      </c>
      <c r="EM19" s="45">
        <v>10.23</v>
      </c>
      <c r="EN19" s="47">
        <v>10.199999999999999</v>
      </c>
      <c r="EO19" s="48">
        <v>10.28</v>
      </c>
      <c r="EP19" s="49"/>
    </row>
    <row r="20" spans="1:146" ht="18">
      <c r="A20" s="39" t="s">
        <v>359</v>
      </c>
      <c r="B20" s="5">
        <v>3.45</v>
      </c>
      <c r="C20" s="5">
        <v>2.58</v>
      </c>
      <c r="D20" s="5">
        <v>2.21</v>
      </c>
      <c r="E20" s="5">
        <v>2.83</v>
      </c>
      <c r="F20" s="138">
        <v>2.87</v>
      </c>
      <c r="G20" s="139"/>
      <c r="H20" s="140"/>
      <c r="I20" s="8">
        <v>2.85</v>
      </c>
      <c r="J20" s="8">
        <v>2.95</v>
      </c>
      <c r="K20" s="160">
        <v>1.98</v>
      </c>
      <c r="L20" s="160"/>
      <c r="M20" s="8">
        <v>2.04</v>
      </c>
      <c r="N20" s="160">
        <v>1.93</v>
      </c>
      <c r="O20" s="160"/>
      <c r="P20" s="160"/>
      <c r="Q20" s="160"/>
      <c r="R20" s="160"/>
      <c r="S20" s="160"/>
      <c r="T20" s="138">
        <v>2.63</v>
      </c>
      <c r="U20" s="139"/>
      <c r="V20" s="8">
        <v>2.95</v>
      </c>
      <c r="W20" s="160">
        <v>2.14</v>
      </c>
      <c r="X20" s="160"/>
      <c r="Y20" s="160"/>
      <c r="Z20" s="8">
        <v>2.1800000000000002</v>
      </c>
      <c r="AA20" s="8">
        <v>2.16</v>
      </c>
      <c r="AB20" s="8">
        <v>1.93</v>
      </c>
      <c r="AC20" s="8">
        <v>2.12</v>
      </c>
      <c r="AD20" s="8">
        <v>2.15</v>
      </c>
      <c r="AE20" s="160">
        <v>2.1800000000000002</v>
      </c>
      <c r="AF20" s="160"/>
      <c r="AG20" s="8">
        <v>2.57</v>
      </c>
      <c r="AH20" s="8">
        <v>1.94</v>
      </c>
      <c r="AI20" s="8">
        <v>2.31</v>
      </c>
      <c r="AJ20" s="160">
        <v>2.81</v>
      </c>
      <c r="AK20" s="160"/>
      <c r="AL20" s="8">
        <v>2.74</v>
      </c>
      <c r="AM20" s="8">
        <v>1.98</v>
      </c>
      <c r="AN20" s="8">
        <v>1.95</v>
      </c>
      <c r="AO20" s="8">
        <v>2.14</v>
      </c>
      <c r="AP20" s="4">
        <v>2.4300000000000002</v>
      </c>
      <c r="AQ20" s="8">
        <v>1.71</v>
      </c>
      <c r="AR20" s="160">
        <v>1.83</v>
      </c>
      <c r="AS20" s="160"/>
      <c r="AT20" s="8">
        <v>1.79</v>
      </c>
      <c r="AU20" s="8">
        <v>4.13</v>
      </c>
      <c r="AV20" s="8">
        <v>3.99</v>
      </c>
      <c r="AW20" s="8">
        <v>2.71</v>
      </c>
      <c r="AX20" s="8">
        <v>2.46</v>
      </c>
      <c r="AY20" s="8">
        <v>2.65</v>
      </c>
      <c r="AZ20" s="8">
        <v>2.31</v>
      </c>
      <c r="BA20" s="160">
        <v>1.93</v>
      </c>
      <c r="BB20" s="160"/>
      <c r="BC20" s="8">
        <v>1.98</v>
      </c>
      <c r="BD20" s="8">
        <v>1.91</v>
      </c>
      <c r="BE20" s="138">
        <v>2.1800000000000002</v>
      </c>
      <c r="BF20" s="140"/>
      <c r="BG20" s="160">
        <v>1.61</v>
      </c>
      <c r="BH20" s="160"/>
      <c r="BI20" s="160"/>
      <c r="BJ20" s="160"/>
      <c r="BK20" s="8">
        <v>3.9</v>
      </c>
      <c r="BL20" s="8">
        <v>2.02</v>
      </c>
      <c r="BM20" s="8">
        <v>1.51</v>
      </c>
      <c r="BN20" s="8">
        <v>2.09</v>
      </c>
      <c r="BO20" s="8">
        <v>2.29</v>
      </c>
      <c r="BP20" s="8">
        <v>2.82</v>
      </c>
      <c r="BQ20" s="8">
        <v>2.5299999999999998</v>
      </c>
      <c r="BR20" s="8">
        <v>2.2799999999999998</v>
      </c>
      <c r="BS20" s="8">
        <v>1.76</v>
      </c>
      <c r="BT20" s="8">
        <v>2.15</v>
      </c>
      <c r="BU20" s="8">
        <v>1.59</v>
      </c>
      <c r="BV20" s="8">
        <v>2.5299999999999998</v>
      </c>
      <c r="BW20" s="160">
        <v>2.5099999999999998</v>
      </c>
      <c r="BX20" s="160"/>
      <c r="BY20" s="8">
        <v>1.81</v>
      </c>
      <c r="BZ20" s="8">
        <v>2.35</v>
      </c>
      <c r="CA20" s="8">
        <v>2.11</v>
      </c>
      <c r="CB20" s="11">
        <v>2.35</v>
      </c>
      <c r="CC20" s="8">
        <v>2.42</v>
      </c>
      <c r="CD20" s="8">
        <v>2.39</v>
      </c>
      <c r="CE20" s="8">
        <v>1.95</v>
      </c>
      <c r="CF20" s="8">
        <v>2.65</v>
      </c>
      <c r="CG20" s="160">
        <v>1.91</v>
      </c>
      <c r="CH20" s="160"/>
      <c r="CI20" s="160"/>
      <c r="CJ20" s="8">
        <v>1.35</v>
      </c>
      <c r="CK20" s="8">
        <v>5.15</v>
      </c>
      <c r="CL20" s="8">
        <v>1.47</v>
      </c>
      <c r="CM20" s="8">
        <v>2.4300000000000002</v>
      </c>
      <c r="CN20" s="8">
        <v>1.86</v>
      </c>
      <c r="CO20" s="160">
        <v>2.37</v>
      </c>
      <c r="CP20" s="160"/>
      <c r="CQ20" s="160"/>
      <c r="CR20" s="8">
        <v>2.4</v>
      </c>
      <c r="CS20" s="8">
        <v>2.39</v>
      </c>
      <c r="CT20" s="8">
        <v>2.44</v>
      </c>
      <c r="CU20" s="8">
        <v>2.4</v>
      </c>
      <c r="CV20" s="8">
        <v>2.48</v>
      </c>
      <c r="CW20" s="8">
        <v>2.2799999999999998</v>
      </c>
      <c r="CX20" s="160">
        <v>2.2999999999999998</v>
      </c>
      <c r="CY20" s="160"/>
      <c r="CZ20" s="8">
        <v>2.48</v>
      </c>
      <c r="DA20" s="8">
        <v>2.19</v>
      </c>
      <c r="DB20" s="8">
        <v>2.34</v>
      </c>
      <c r="DC20" s="8">
        <v>2.41</v>
      </c>
      <c r="DD20" s="8">
        <v>2.5</v>
      </c>
      <c r="DE20" s="8">
        <v>2.5099999999999998</v>
      </c>
      <c r="DF20" s="8">
        <v>2.54</v>
      </c>
      <c r="DG20" s="8">
        <v>2.57</v>
      </c>
      <c r="DH20" s="8">
        <v>2.41</v>
      </c>
      <c r="DI20" s="160">
        <v>2.54</v>
      </c>
      <c r="DJ20" s="160"/>
      <c r="DK20" s="8">
        <v>2.59</v>
      </c>
      <c r="DL20" s="160">
        <v>2.78</v>
      </c>
      <c r="DM20" s="160"/>
      <c r="DN20" s="138">
        <v>1.46</v>
      </c>
      <c r="DO20" s="139"/>
      <c r="DP20" s="140"/>
      <c r="DQ20" s="4"/>
      <c r="DR20" s="15"/>
      <c r="DS20" s="8">
        <v>1.45</v>
      </c>
      <c r="DT20" s="45">
        <v>1.26</v>
      </c>
      <c r="DU20" s="45">
        <v>2.61</v>
      </c>
      <c r="DV20" s="45">
        <v>1.04</v>
      </c>
      <c r="DW20" s="45">
        <v>1.1200000000000001</v>
      </c>
      <c r="DX20" s="45">
        <v>2.64</v>
      </c>
      <c r="DY20" s="45">
        <v>1.87</v>
      </c>
      <c r="DZ20" s="45">
        <v>2.2599999999999998</v>
      </c>
      <c r="EA20" s="46">
        <v>1.37</v>
      </c>
      <c r="EB20" s="45">
        <v>1.72</v>
      </c>
      <c r="EC20" s="156">
        <v>2.38</v>
      </c>
      <c r="ED20" s="156"/>
      <c r="EE20" s="45">
        <v>0.91</v>
      </c>
      <c r="EF20" s="157">
        <v>0.57999999999999996</v>
      </c>
      <c r="EG20" s="157"/>
      <c r="EH20" s="45">
        <v>1.62</v>
      </c>
      <c r="EI20" s="45">
        <v>1.7</v>
      </c>
      <c r="EJ20" s="45">
        <v>2.2599999999999998</v>
      </c>
      <c r="EK20" s="45">
        <v>2.09</v>
      </c>
      <c r="EL20" s="45">
        <v>1.55</v>
      </c>
      <c r="EM20" s="45">
        <v>2.42</v>
      </c>
      <c r="EN20" s="47">
        <v>2.46</v>
      </c>
      <c r="EO20" s="48">
        <v>2.4500000000000002</v>
      </c>
      <c r="EP20" s="49"/>
    </row>
    <row r="21" spans="1:146" ht="18">
      <c r="A21" s="39" t="s">
        <v>360</v>
      </c>
      <c r="B21" s="5">
        <v>1.22</v>
      </c>
      <c r="C21" s="5">
        <v>0.56999999999999995</v>
      </c>
      <c r="D21" s="5">
        <v>0.42</v>
      </c>
      <c r="E21" s="5">
        <v>1.25</v>
      </c>
      <c r="F21" s="138">
        <v>1.08</v>
      </c>
      <c r="G21" s="139"/>
      <c r="H21" s="140"/>
      <c r="I21" s="8">
        <v>0.91</v>
      </c>
      <c r="J21" s="8">
        <v>2.14</v>
      </c>
      <c r="K21" s="160">
        <v>0.45</v>
      </c>
      <c r="L21" s="160"/>
      <c r="M21" s="8">
        <v>0.34</v>
      </c>
      <c r="N21" s="160">
        <v>0.56999999999999995</v>
      </c>
      <c r="O21" s="160"/>
      <c r="P21" s="160"/>
      <c r="Q21" s="160"/>
      <c r="R21" s="160"/>
      <c r="S21" s="160"/>
      <c r="T21" s="138">
        <v>0.95</v>
      </c>
      <c r="U21" s="139"/>
      <c r="V21" s="8">
        <v>1.89</v>
      </c>
      <c r="W21" s="160">
        <v>0.63</v>
      </c>
      <c r="X21" s="160"/>
      <c r="Y21" s="160"/>
      <c r="Z21" s="8">
        <v>0.39</v>
      </c>
      <c r="AA21" s="8">
        <v>0.2</v>
      </c>
      <c r="AB21" s="8">
        <v>0.28999999999999998</v>
      </c>
      <c r="AC21" s="8">
        <v>0.24</v>
      </c>
      <c r="AD21" s="8">
        <v>0.6</v>
      </c>
      <c r="AE21" s="160">
        <v>0.81</v>
      </c>
      <c r="AF21" s="160"/>
      <c r="AG21" s="8">
        <v>1.35</v>
      </c>
      <c r="AH21" s="8">
        <v>0.18</v>
      </c>
      <c r="AI21" s="8">
        <v>0.66</v>
      </c>
      <c r="AJ21" s="160">
        <v>0.3</v>
      </c>
      <c r="AK21" s="160"/>
      <c r="AL21" s="8">
        <v>4.05</v>
      </c>
      <c r="AM21" s="8">
        <v>0.26</v>
      </c>
      <c r="AN21" s="8">
        <v>0.28999999999999998</v>
      </c>
      <c r="AO21" s="8">
        <v>0.28000000000000003</v>
      </c>
      <c r="AP21" s="4">
        <v>0.37</v>
      </c>
      <c r="AQ21" s="8">
        <v>0.2</v>
      </c>
      <c r="AR21" s="160">
        <v>0.2</v>
      </c>
      <c r="AS21" s="160"/>
      <c r="AT21" s="8">
        <v>0.55000000000000004</v>
      </c>
      <c r="AU21" s="8">
        <v>2.63</v>
      </c>
      <c r="AV21" s="8">
        <v>7.38</v>
      </c>
      <c r="AW21" s="8">
        <v>1.89</v>
      </c>
      <c r="AX21" s="8">
        <v>0.82</v>
      </c>
      <c r="AY21" s="8">
        <v>1.03</v>
      </c>
      <c r="AZ21" s="8">
        <v>0.82</v>
      </c>
      <c r="BA21" s="160">
        <v>0.75</v>
      </c>
      <c r="BB21" s="160"/>
      <c r="BC21" s="8">
        <v>0.66</v>
      </c>
      <c r="BD21" s="8">
        <v>0.68</v>
      </c>
      <c r="BE21" s="138">
        <v>1.07</v>
      </c>
      <c r="BF21" s="140"/>
      <c r="BG21" s="160">
        <v>0.76</v>
      </c>
      <c r="BH21" s="160"/>
      <c r="BI21" s="160"/>
      <c r="BJ21" s="160"/>
      <c r="BK21" s="8">
        <v>1.34</v>
      </c>
      <c r="BL21" s="8">
        <v>0.46</v>
      </c>
      <c r="BM21" s="8">
        <v>0.57999999999999996</v>
      </c>
      <c r="BN21" s="8">
        <v>0.11</v>
      </c>
      <c r="BO21" s="8">
        <v>0.75</v>
      </c>
      <c r="BP21" s="8">
        <v>0.67</v>
      </c>
      <c r="BQ21" s="8">
        <v>0.57999999999999996</v>
      </c>
      <c r="BR21" s="8">
        <v>0.39</v>
      </c>
      <c r="BS21" s="8">
        <v>0.54</v>
      </c>
      <c r="BT21" s="8">
        <v>0.16</v>
      </c>
      <c r="BU21" s="8">
        <v>0.7</v>
      </c>
      <c r="BV21" s="8">
        <v>0.55000000000000004</v>
      </c>
      <c r="BW21" s="160">
        <v>0.66</v>
      </c>
      <c r="BX21" s="160"/>
      <c r="BY21" s="8">
        <v>0.61</v>
      </c>
      <c r="BZ21" s="8">
        <v>0.31</v>
      </c>
      <c r="CA21" s="8">
        <v>0.15</v>
      </c>
      <c r="CB21" s="11">
        <v>0.7</v>
      </c>
      <c r="CC21" s="8">
        <v>0.96</v>
      </c>
      <c r="CD21" s="8">
        <v>1.04</v>
      </c>
      <c r="CE21" s="8">
        <v>0.71</v>
      </c>
      <c r="CF21" s="45">
        <v>1</v>
      </c>
      <c r="CG21" s="160">
        <v>0.71</v>
      </c>
      <c r="CH21" s="160"/>
      <c r="CI21" s="160"/>
      <c r="CJ21" s="8">
        <v>0.47</v>
      </c>
      <c r="CK21" s="8">
        <v>1.64</v>
      </c>
      <c r="CL21" s="8">
        <v>1.4</v>
      </c>
      <c r="CM21" s="8">
        <v>0.3</v>
      </c>
      <c r="CN21" s="8">
        <v>0.28000000000000003</v>
      </c>
      <c r="CO21" s="160">
        <v>2.93</v>
      </c>
      <c r="CP21" s="160"/>
      <c r="CQ21" s="160"/>
      <c r="CR21" s="8">
        <v>0.27</v>
      </c>
      <c r="CS21" s="8">
        <v>0.24</v>
      </c>
      <c r="CT21" s="8">
        <v>0.22</v>
      </c>
      <c r="CU21" s="8">
        <v>0.84</v>
      </c>
      <c r="CV21" s="8">
        <v>0.56999999999999995</v>
      </c>
      <c r="CW21" s="8">
        <v>0.23</v>
      </c>
      <c r="CX21" s="160">
        <v>0.28000000000000003</v>
      </c>
      <c r="CY21" s="160"/>
      <c r="CZ21" s="8">
        <v>0.26</v>
      </c>
      <c r="DA21" s="8">
        <v>0.23</v>
      </c>
      <c r="DB21" s="8">
        <v>0.24</v>
      </c>
      <c r="DC21" s="8">
        <v>0.3</v>
      </c>
      <c r="DD21" s="8">
        <v>0.25</v>
      </c>
      <c r="DE21" s="8">
        <v>0.28000000000000003</v>
      </c>
      <c r="DF21" s="8">
        <v>0.4</v>
      </c>
      <c r="DG21" s="8">
        <v>0.51</v>
      </c>
      <c r="DH21" s="8">
        <v>0.56000000000000005</v>
      </c>
      <c r="DI21" s="160">
        <v>0.55000000000000004</v>
      </c>
      <c r="DJ21" s="160"/>
      <c r="DK21" s="8">
        <v>0.44</v>
      </c>
      <c r="DL21" s="160">
        <v>0.44</v>
      </c>
      <c r="DM21" s="160"/>
      <c r="DN21" s="138">
        <v>0.34</v>
      </c>
      <c r="DO21" s="139"/>
      <c r="DP21" s="140"/>
      <c r="DQ21" s="4"/>
      <c r="DR21" s="15"/>
      <c r="DS21" s="8">
        <v>0.37</v>
      </c>
      <c r="DT21" s="45">
        <v>0.37</v>
      </c>
      <c r="DU21" s="45">
        <v>0.72</v>
      </c>
      <c r="DV21" s="45">
        <v>0.26</v>
      </c>
      <c r="DW21" s="45">
        <v>0.27</v>
      </c>
      <c r="DX21" s="45">
        <v>0.67</v>
      </c>
      <c r="DY21" s="45">
        <v>0.53</v>
      </c>
      <c r="DZ21" s="45">
        <v>0.73</v>
      </c>
      <c r="EA21" s="46">
        <v>0.37</v>
      </c>
      <c r="EB21" s="45">
        <v>0.48</v>
      </c>
      <c r="EC21" s="156">
        <v>0.46</v>
      </c>
      <c r="ED21" s="156"/>
      <c r="EE21" s="45">
        <v>0.37</v>
      </c>
      <c r="EF21" s="157">
        <v>0.25</v>
      </c>
      <c r="EG21" s="157"/>
      <c r="EH21" s="45">
        <v>0.4</v>
      </c>
      <c r="EI21" s="45">
        <v>0.28999999999999998</v>
      </c>
      <c r="EJ21" s="45">
        <v>0.71</v>
      </c>
      <c r="EK21" s="45">
        <v>0.53</v>
      </c>
      <c r="EL21" s="45">
        <v>0.47</v>
      </c>
      <c r="EM21" s="45">
        <v>0.69</v>
      </c>
      <c r="EN21" s="47">
        <v>0.68</v>
      </c>
      <c r="EO21" s="48">
        <v>0.69</v>
      </c>
      <c r="EP21" s="49"/>
    </row>
    <row r="22" spans="1:146" ht="18">
      <c r="A22" s="39" t="s">
        <v>361</v>
      </c>
      <c r="B22" s="5">
        <v>0.44</v>
      </c>
      <c r="C22" s="5">
        <v>0.47</v>
      </c>
      <c r="D22" s="5">
        <v>0.14000000000000001</v>
      </c>
      <c r="E22" s="5">
        <v>0.36</v>
      </c>
      <c r="F22" s="138">
        <v>0.99</v>
      </c>
      <c r="G22" s="139"/>
      <c r="H22" s="140"/>
      <c r="I22" s="8">
        <v>0.33</v>
      </c>
      <c r="J22" s="8">
        <v>0.44</v>
      </c>
      <c r="K22" s="160">
        <v>0.12</v>
      </c>
      <c r="L22" s="160"/>
      <c r="M22" s="8">
        <v>0.12</v>
      </c>
      <c r="N22" s="160">
        <v>0.12</v>
      </c>
      <c r="O22" s="160"/>
      <c r="P22" s="160"/>
      <c r="Q22" s="160"/>
      <c r="R22" s="160"/>
      <c r="S22" s="160"/>
      <c r="T22" s="138">
        <v>0.26</v>
      </c>
      <c r="U22" s="139"/>
      <c r="V22" s="8">
        <v>0.42</v>
      </c>
      <c r="W22" s="160">
        <v>0.16</v>
      </c>
      <c r="X22" s="160"/>
      <c r="Y22" s="160"/>
      <c r="Z22" s="8">
        <v>0.21</v>
      </c>
      <c r="AA22" s="8">
        <v>0.2</v>
      </c>
      <c r="AB22" s="8">
        <v>0.08</v>
      </c>
      <c r="AC22" s="8">
        <v>0.2</v>
      </c>
      <c r="AD22" s="8">
        <v>0.15</v>
      </c>
      <c r="AE22" s="160">
        <v>0.23</v>
      </c>
      <c r="AF22" s="160"/>
      <c r="AG22" s="8">
        <v>0.1</v>
      </c>
      <c r="AH22" s="8">
        <v>0.09</v>
      </c>
      <c r="AI22" s="8">
        <v>0.3</v>
      </c>
      <c r="AJ22" s="160">
        <v>0.16</v>
      </c>
      <c r="AK22" s="160"/>
      <c r="AL22" s="8">
        <v>0.12</v>
      </c>
      <c r="AM22" s="8">
        <v>0.08</v>
      </c>
      <c r="AN22" s="8">
        <v>0.09</v>
      </c>
      <c r="AO22" s="8">
        <v>0.11</v>
      </c>
      <c r="AP22" s="4">
        <v>0.25</v>
      </c>
      <c r="AQ22" s="8">
        <v>0.11</v>
      </c>
      <c r="AR22" s="160">
        <v>0.12</v>
      </c>
      <c r="AS22" s="160"/>
      <c r="AT22" s="8">
        <v>0.12</v>
      </c>
      <c r="AU22" s="8">
        <v>0.7</v>
      </c>
      <c r="AV22" s="8">
        <v>0.26</v>
      </c>
      <c r="AW22" s="8">
        <v>0.53</v>
      </c>
      <c r="AX22" s="8">
        <v>0.2</v>
      </c>
      <c r="AY22" s="8">
        <v>0.26</v>
      </c>
      <c r="AZ22" s="8">
        <v>0.15</v>
      </c>
      <c r="BA22" s="160">
        <v>0.12</v>
      </c>
      <c r="BB22" s="160"/>
      <c r="BC22" s="8">
        <v>0.12</v>
      </c>
      <c r="BD22" s="8">
        <v>0.12</v>
      </c>
      <c r="BE22" s="138">
        <v>0.39</v>
      </c>
      <c r="BF22" s="140"/>
      <c r="BG22" s="160">
        <v>0.23</v>
      </c>
      <c r="BH22" s="160"/>
      <c r="BI22" s="160"/>
      <c r="BJ22" s="160"/>
      <c r="BK22" s="8">
        <v>0.17</v>
      </c>
      <c r="BL22" s="8">
        <v>0.17</v>
      </c>
      <c r="BM22" s="8">
        <v>0.1</v>
      </c>
      <c r="BN22" s="8">
        <v>0.13</v>
      </c>
      <c r="BO22" s="8">
        <v>0.13</v>
      </c>
      <c r="BP22" s="8">
        <v>0.39</v>
      </c>
      <c r="BQ22" s="8">
        <v>0.27</v>
      </c>
      <c r="BR22" s="8">
        <v>0.22</v>
      </c>
      <c r="BS22" s="8">
        <v>0.13</v>
      </c>
      <c r="BT22" s="8">
        <v>0.17</v>
      </c>
      <c r="BU22" s="8">
        <v>0.16</v>
      </c>
      <c r="BV22" s="8">
        <v>0.21</v>
      </c>
      <c r="BW22" s="160">
        <v>0.28999999999999998</v>
      </c>
      <c r="BX22" s="160"/>
      <c r="BY22" s="8">
        <v>0.16</v>
      </c>
      <c r="BZ22" s="8">
        <v>0.23</v>
      </c>
      <c r="CA22" s="8">
        <v>0.2</v>
      </c>
      <c r="CB22" s="11">
        <v>0.2</v>
      </c>
      <c r="CC22" s="8">
        <v>0.27</v>
      </c>
      <c r="CD22" s="8">
        <v>0.32</v>
      </c>
      <c r="CE22" s="8">
        <v>0.19</v>
      </c>
      <c r="CF22" s="8">
        <v>0.2</v>
      </c>
      <c r="CG22" s="160">
        <v>0.19</v>
      </c>
      <c r="CH22" s="160"/>
      <c r="CI22" s="160"/>
      <c r="CJ22" s="8">
        <v>0.16</v>
      </c>
      <c r="CK22" s="8">
        <v>0.77</v>
      </c>
      <c r="CL22" s="8">
        <v>0.82</v>
      </c>
      <c r="CM22" s="8">
        <v>0.22</v>
      </c>
      <c r="CN22" s="8">
        <v>0.16</v>
      </c>
      <c r="CO22" s="160">
        <v>0.7</v>
      </c>
      <c r="CP22" s="160"/>
      <c r="CQ22" s="160"/>
      <c r="CR22" s="8">
        <v>0.22</v>
      </c>
      <c r="CS22" s="8">
        <v>0.22</v>
      </c>
      <c r="CT22" s="8">
        <v>0.2</v>
      </c>
      <c r="CU22" s="8">
        <v>0.31</v>
      </c>
      <c r="CV22" s="8">
        <v>0.28999999999999998</v>
      </c>
      <c r="CW22" s="8">
        <v>0.18</v>
      </c>
      <c r="CX22" s="160">
        <v>0.19</v>
      </c>
      <c r="CY22" s="160"/>
      <c r="CZ22" s="8">
        <v>0.22</v>
      </c>
      <c r="DA22" s="8">
        <v>0.24</v>
      </c>
      <c r="DB22" s="8">
        <v>0.21</v>
      </c>
      <c r="DC22" s="8">
        <v>0.24</v>
      </c>
      <c r="DD22" s="8">
        <v>0.36</v>
      </c>
      <c r="DE22" s="8">
        <v>0.25</v>
      </c>
      <c r="DF22" s="8">
        <v>0.33</v>
      </c>
      <c r="DG22" s="8">
        <v>0.44</v>
      </c>
      <c r="DH22" s="8">
        <v>0.22</v>
      </c>
      <c r="DI22" s="160">
        <v>0.34</v>
      </c>
      <c r="DJ22" s="160"/>
      <c r="DK22" s="8">
        <v>0.35</v>
      </c>
      <c r="DL22" s="160">
        <v>0.36</v>
      </c>
      <c r="DM22" s="160"/>
      <c r="DN22" s="138">
        <v>0.13</v>
      </c>
      <c r="DO22" s="139"/>
      <c r="DP22" s="140"/>
      <c r="DQ22" s="4"/>
      <c r="DR22" s="15"/>
      <c r="DS22" s="8">
        <v>0.18</v>
      </c>
      <c r="DT22" s="45">
        <v>0.17</v>
      </c>
      <c r="DU22" s="45">
        <v>0.32</v>
      </c>
      <c r="DV22" s="45">
        <v>0.14000000000000001</v>
      </c>
      <c r="DW22" s="45">
        <v>0.15</v>
      </c>
      <c r="DX22" s="45">
        <v>0.31</v>
      </c>
      <c r="DY22" s="45">
        <v>0.25</v>
      </c>
      <c r="DZ22" s="45">
        <v>0.28999999999999998</v>
      </c>
      <c r="EA22" s="46">
        <v>0.18</v>
      </c>
      <c r="EB22" s="45">
        <v>0.24</v>
      </c>
      <c r="EC22" s="156">
        <v>0.31</v>
      </c>
      <c r="ED22" s="156"/>
      <c r="EE22" s="45">
        <v>0.16</v>
      </c>
      <c r="EF22" s="157">
        <v>0.11</v>
      </c>
      <c r="EG22" s="157"/>
      <c r="EH22" s="45">
        <v>0.24</v>
      </c>
      <c r="EI22" s="45">
        <v>0.22</v>
      </c>
      <c r="EJ22" s="45">
        <v>0.33</v>
      </c>
      <c r="EK22" s="45">
        <v>0.25</v>
      </c>
      <c r="EL22" s="45">
        <v>0.2</v>
      </c>
      <c r="EM22" s="45">
        <v>0.3</v>
      </c>
      <c r="EN22" s="47">
        <v>0.3</v>
      </c>
      <c r="EO22" s="48">
        <v>0.31</v>
      </c>
      <c r="EP22" s="49"/>
    </row>
    <row r="23" spans="1:146">
      <c r="A23" s="39" t="s">
        <v>175</v>
      </c>
      <c r="B23" s="20">
        <v>99.36999999999999</v>
      </c>
      <c r="C23" s="20">
        <v>100.07000000000001</v>
      </c>
      <c r="D23" s="20">
        <v>99.649999999999991</v>
      </c>
      <c r="E23" s="20">
        <v>99.61999999999999</v>
      </c>
      <c r="F23" s="142">
        <v>99.78</v>
      </c>
      <c r="G23" s="136"/>
      <c r="H23" s="143"/>
      <c r="I23" s="21">
        <v>99.769999999999982</v>
      </c>
      <c r="J23" s="21">
        <v>99.88000000000001</v>
      </c>
      <c r="K23" s="137">
        <v>99.90000000000002</v>
      </c>
      <c r="L23" s="137"/>
      <c r="M23" s="21">
        <v>99.850000000000023</v>
      </c>
      <c r="N23" s="137">
        <v>99.580000000000013</v>
      </c>
      <c r="O23" s="137"/>
      <c r="P23" s="137"/>
      <c r="Q23" s="137"/>
      <c r="R23" s="137"/>
      <c r="S23" s="137"/>
      <c r="T23" s="142">
        <v>99.78</v>
      </c>
      <c r="U23" s="136"/>
      <c r="V23" s="21">
        <v>100.06</v>
      </c>
      <c r="W23" s="137">
        <v>99.75</v>
      </c>
      <c r="X23" s="137"/>
      <c r="Y23" s="137"/>
      <c r="Z23" s="21">
        <v>99.77</v>
      </c>
      <c r="AA23" s="21">
        <v>99.90000000000002</v>
      </c>
      <c r="AB23" s="21">
        <v>99.720000000000027</v>
      </c>
      <c r="AC23" s="21">
        <v>99.830000000000013</v>
      </c>
      <c r="AD23" s="21">
        <v>99.830000000000013</v>
      </c>
      <c r="AE23" s="137">
        <v>99.810000000000016</v>
      </c>
      <c r="AF23" s="137"/>
      <c r="AG23" s="21">
        <v>99.859999999999985</v>
      </c>
      <c r="AH23" s="21">
        <v>99.920000000000016</v>
      </c>
      <c r="AI23" s="21">
        <v>99.61999999999999</v>
      </c>
      <c r="AJ23" s="137">
        <v>99.88</v>
      </c>
      <c r="AK23" s="137"/>
      <c r="AL23" s="21">
        <v>99.62</v>
      </c>
      <c r="AM23" s="21">
        <v>100.00000000000001</v>
      </c>
      <c r="AN23" s="21">
        <v>99.710000000000008</v>
      </c>
      <c r="AO23" s="21">
        <v>99.78</v>
      </c>
      <c r="AP23" s="22">
        <v>99.820000000000007</v>
      </c>
      <c r="AQ23" s="21">
        <v>99.94</v>
      </c>
      <c r="AR23" s="137">
        <v>99.85</v>
      </c>
      <c r="AS23" s="137"/>
      <c r="AT23" s="21">
        <v>99.920000000000016</v>
      </c>
      <c r="AU23" s="21">
        <v>99.8</v>
      </c>
      <c r="AV23" s="21">
        <v>99.89</v>
      </c>
      <c r="AW23" s="21">
        <v>99.63</v>
      </c>
      <c r="AX23" s="21">
        <v>99.679999999999993</v>
      </c>
      <c r="AY23" s="21">
        <v>99.87</v>
      </c>
      <c r="AZ23" s="21">
        <v>99.930000000000021</v>
      </c>
      <c r="BA23" s="137">
        <v>99.79</v>
      </c>
      <c r="BB23" s="137"/>
      <c r="BC23" s="21">
        <v>99.63000000000001</v>
      </c>
      <c r="BD23" s="21">
        <v>99.990000000000009</v>
      </c>
      <c r="BE23" s="142">
        <v>99.93</v>
      </c>
      <c r="BF23" s="143"/>
      <c r="BG23" s="137">
        <v>99.860000000000014</v>
      </c>
      <c r="BH23" s="137"/>
      <c r="BI23" s="137"/>
      <c r="BJ23" s="137"/>
      <c r="BK23" s="21">
        <v>99.740000000000009</v>
      </c>
      <c r="BL23" s="21">
        <v>99.749999999999986</v>
      </c>
      <c r="BM23" s="21">
        <v>99.58</v>
      </c>
      <c r="BN23" s="21">
        <v>100.00999999999999</v>
      </c>
      <c r="BO23" s="21">
        <v>99.859999999999985</v>
      </c>
      <c r="BP23" s="21">
        <v>99.829999999999984</v>
      </c>
      <c r="BQ23" s="21">
        <v>99.679999999999993</v>
      </c>
      <c r="BR23" s="21">
        <v>99.88000000000001</v>
      </c>
      <c r="BS23" s="21">
        <v>99.77000000000001</v>
      </c>
      <c r="BT23" s="21">
        <v>99.88000000000001</v>
      </c>
      <c r="BU23" s="21">
        <v>99.690000000000012</v>
      </c>
      <c r="BV23" s="21">
        <v>99.78</v>
      </c>
      <c r="BW23" s="137">
        <v>99.72999999999999</v>
      </c>
      <c r="BX23" s="137"/>
      <c r="BY23" s="21">
        <v>99.789999999999992</v>
      </c>
      <c r="BZ23" s="21">
        <v>99.81</v>
      </c>
      <c r="CA23" s="21">
        <v>99.830000000000013</v>
      </c>
      <c r="CB23" s="23">
        <v>99.86999999999999</v>
      </c>
      <c r="CC23" s="21">
        <v>99.919999999999987</v>
      </c>
      <c r="CD23" s="21">
        <v>99.75</v>
      </c>
      <c r="CE23" s="21">
        <v>99.899999999999977</v>
      </c>
      <c r="CF23" s="21">
        <v>99.97999999999999</v>
      </c>
      <c r="CG23" s="137">
        <v>99.789999999999978</v>
      </c>
      <c r="CH23" s="137"/>
      <c r="CI23" s="137"/>
      <c r="CJ23" s="21">
        <v>99.699999999999989</v>
      </c>
      <c r="CK23" s="21">
        <v>99.86</v>
      </c>
      <c r="CL23" s="21">
        <v>99.70999999999998</v>
      </c>
      <c r="CM23" s="21">
        <v>99.77000000000001</v>
      </c>
      <c r="CN23" s="21">
        <v>99.800000000000011</v>
      </c>
      <c r="CO23" s="137">
        <v>99.980000000000018</v>
      </c>
      <c r="CP23" s="137"/>
      <c r="CQ23" s="137"/>
      <c r="CR23" s="21">
        <v>99.81</v>
      </c>
      <c r="CS23" s="21">
        <v>99.859999999999985</v>
      </c>
      <c r="CT23" s="21">
        <v>99.8</v>
      </c>
      <c r="CU23" s="21">
        <v>99.63000000000001</v>
      </c>
      <c r="CV23" s="21">
        <v>99.79</v>
      </c>
      <c r="CW23" s="21">
        <v>99.820000000000022</v>
      </c>
      <c r="CX23" s="137">
        <v>99.719999999999985</v>
      </c>
      <c r="CY23" s="137"/>
      <c r="CZ23" s="21">
        <v>99.910000000000011</v>
      </c>
      <c r="DA23" s="21">
        <v>99.95999999999998</v>
      </c>
      <c r="DB23" s="21">
        <v>99.719999999999985</v>
      </c>
      <c r="DC23" s="21">
        <v>99.909999999999982</v>
      </c>
      <c r="DD23" s="21">
        <v>99.679999999999993</v>
      </c>
      <c r="DE23" s="21">
        <v>99.850000000000009</v>
      </c>
      <c r="DF23" s="21">
        <v>99.9</v>
      </c>
      <c r="DG23" s="21">
        <v>99.610000000000014</v>
      </c>
      <c r="DH23" s="21">
        <v>100.12999999999998</v>
      </c>
      <c r="DI23" s="137">
        <v>99.76</v>
      </c>
      <c r="DJ23" s="137"/>
      <c r="DK23" s="21">
        <v>99.86</v>
      </c>
      <c r="DL23" s="137">
        <v>99.81</v>
      </c>
      <c r="DM23" s="137"/>
      <c r="DN23" s="142">
        <v>99.699999999999989</v>
      </c>
      <c r="DO23" s="136"/>
      <c r="DP23" s="143"/>
      <c r="DQ23" s="22"/>
      <c r="DR23" s="15"/>
      <c r="DS23" s="8">
        <v>99.750000000000014</v>
      </c>
      <c r="DT23" s="45">
        <v>99.710000000000008</v>
      </c>
      <c r="DU23" s="45">
        <v>100.44999999999999</v>
      </c>
      <c r="DV23" s="45">
        <v>99.760000000000019</v>
      </c>
      <c r="DW23" s="45">
        <v>99.730000000000018</v>
      </c>
      <c r="DX23" s="45">
        <v>99.93</v>
      </c>
      <c r="DY23" s="45">
        <v>99.90000000000002</v>
      </c>
      <c r="DZ23" s="45">
        <v>100.12000000000002</v>
      </c>
      <c r="EA23" s="46">
        <v>99.93</v>
      </c>
      <c r="EB23" s="45">
        <v>99.690000000000012</v>
      </c>
      <c r="EC23" s="156">
        <v>99.800000000000011</v>
      </c>
      <c r="ED23" s="156"/>
      <c r="EE23" s="45">
        <v>99.88000000000001</v>
      </c>
      <c r="EF23" s="157">
        <v>99.839999999999989</v>
      </c>
      <c r="EG23" s="157"/>
      <c r="EH23" s="45">
        <v>99.77000000000001</v>
      </c>
      <c r="EI23" s="45">
        <v>100.03000000000002</v>
      </c>
      <c r="EJ23" s="45">
        <v>100.01000000000002</v>
      </c>
      <c r="EK23" s="45">
        <v>100.15</v>
      </c>
      <c r="EL23" s="45">
        <v>99.95999999999998</v>
      </c>
      <c r="EM23" s="45">
        <v>99.820000000000007</v>
      </c>
      <c r="EN23" s="47">
        <v>99.83</v>
      </c>
      <c r="EO23" s="48">
        <v>99.82</v>
      </c>
      <c r="EP23" s="49"/>
    </row>
    <row r="24" spans="1:146">
      <c r="A24" s="39" t="s">
        <v>176</v>
      </c>
      <c r="B24" s="5">
        <v>2.74</v>
      </c>
      <c r="C24" s="5">
        <v>2.16</v>
      </c>
      <c r="D24" s="5">
        <v>4.08</v>
      </c>
      <c r="E24" s="5">
        <v>2.94</v>
      </c>
      <c r="F24" s="138">
        <v>3.54</v>
      </c>
      <c r="G24" s="139"/>
      <c r="H24" s="140"/>
      <c r="I24" s="8">
        <v>3.07</v>
      </c>
      <c r="J24" s="8">
        <v>2.57</v>
      </c>
      <c r="K24" s="160">
        <v>1.9</v>
      </c>
      <c r="L24" s="160"/>
      <c r="M24" s="8">
        <v>2.09</v>
      </c>
      <c r="N24" s="160">
        <v>2.0299999999999998</v>
      </c>
      <c r="O24" s="160"/>
      <c r="P24" s="160"/>
      <c r="Q24" s="160"/>
      <c r="R24" s="160"/>
      <c r="S24" s="160"/>
      <c r="T24" s="138">
        <v>1.57</v>
      </c>
      <c r="U24" s="139"/>
      <c r="V24" s="8">
        <v>2.0099999999999998</v>
      </c>
      <c r="W24" s="160">
        <v>1.79</v>
      </c>
      <c r="X24" s="160"/>
      <c r="Y24" s="160"/>
      <c r="Z24" s="8">
        <v>3.83</v>
      </c>
      <c r="AA24" s="8">
        <v>7.59</v>
      </c>
      <c r="AB24" s="8">
        <v>1.77</v>
      </c>
      <c r="AC24" s="8">
        <v>2.99</v>
      </c>
      <c r="AD24" s="8">
        <v>1.17</v>
      </c>
      <c r="AE24" s="160">
        <v>1.34</v>
      </c>
      <c r="AF24" s="160"/>
      <c r="AG24" s="8">
        <v>2.09</v>
      </c>
      <c r="AH24" s="8">
        <v>2.6</v>
      </c>
      <c r="AI24" s="8">
        <v>3.75</v>
      </c>
      <c r="AJ24" s="160">
        <v>4.84</v>
      </c>
      <c r="AK24" s="160"/>
      <c r="AL24" s="8">
        <v>0.65</v>
      </c>
      <c r="AM24" s="8">
        <v>2.34</v>
      </c>
      <c r="AN24" s="8">
        <v>1.44</v>
      </c>
      <c r="AO24" s="8">
        <v>4.18</v>
      </c>
      <c r="AP24" s="4">
        <v>4.54</v>
      </c>
      <c r="AQ24" s="8">
        <v>4.0599999999999996</v>
      </c>
      <c r="AR24" s="160">
        <v>3.6</v>
      </c>
      <c r="AS24" s="160"/>
      <c r="AT24" s="8">
        <v>2.42</v>
      </c>
      <c r="AU24" s="8">
        <v>1.69</v>
      </c>
      <c r="AV24" s="8">
        <v>1.64</v>
      </c>
      <c r="AW24" s="8">
        <v>1.27</v>
      </c>
      <c r="AX24" s="8">
        <v>0.97</v>
      </c>
      <c r="AY24" s="8">
        <v>1.02</v>
      </c>
      <c r="AZ24" s="8">
        <v>2.56</v>
      </c>
      <c r="BA24" s="160">
        <v>2.04</v>
      </c>
      <c r="BB24" s="160"/>
      <c r="BC24" s="8">
        <v>2.4900000000000002</v>
      </c>
      <c r="BD24" s="8">
        <v>2.27</v>
      </c>
      <c r="BE24" s="138">
        <v>3.23</v>
      </c>
      <c r="BF24" s="140"/>
      <c r="BG24" s="160">
        <v>3.74</v>
      </c>
      <c r="BH24" s="160"/>
      <c r="BI24" s="160"/>
      <c r="BJ24" s="160"/>
      <c r="BK24" s="8">
        <v>3.26</v>
      </c>
      <c r="BL24" s="8">
        <v>2.06</v>
      </c>
      <c r="BM24" s="8">
        <v>1.18</v>
      </c>
      <c r="BN24" s="8">
        <v>2.85</v>
      </c>
      <c r="BO24" s="8">
        <v>1.93</v>
      </c>
      <c r="BP24" s="8">
        <v>2.2200000000000002</v>
      </c>
      <c r="BQ24" s="8">
        <v>2.59</v>
      </c>
      <c r="BR24" s="8">
        <v>2.13</v>
      </c>
      <c r="BS24" s="8">
        <v>3.23</v>
      </c>
      <c r="BT24" s="8">
        <v>7.21</v>
      </c>
      <c r="BU24" s="8">
        <v>5.77</v>
      </c>
      <c r="BV24" s="8">
        <v>1.81</v>
      </c>
      <c r="BW24" s="160">
        <v>3.59</v>
      </c>
      <c r="BX24" s="160"/>
      <c r="BY24" s="8">
        <v>2.99</v>
      </c>
      <c r="BZ24" s="8">
        <v>3.33</v>
      </c>
      <c r="CA24" s="8">
        <v>2.4300000000000002</v>
      </c>
      <c r="CB24" s="11">
        <v>3.55</v>
      </c>
      <c r="CC24" s="8">
        <v>2.6</v>
      </c>
      <c r="CD24" s="8">
        <v>4.9800000000000004</v>
      </c>
      <c r="CE24" s="8">
        <v>6.6</v>
      </c>
      <c r="CF24" s="8">
        <v>2.92</v>
      </c>
      <c r="CG24" s="160">
        <v>4.84</v>
      </c>
      <c r="CH24" s="160"/>
      <c r="CI24" s="160"/>
      <c r="CJ24" s="8">
        <v>6.5</v>
      </c>
      <c r="CK24" s="8">
        <v>3.05</v>
      </c>
      <c r="CL24" s="8">
        <v>5.56</v>
      </c>
      <c r="CM24" s="8">
        <v>1.54</v>
      </c>
      <c r="CN24" s="8">
        <v>1.91</v>
      </c>
      <c r="CO24" s="160">
        <v>4.28</v>
      </c>
      <c r="CP24" s="160"/>
      <c r="CQ24" s="160"/>
      <c r="CR24" s="8">
        <v>1.82</v>
      </c>
      <c r="CS24" s="8">
        <v>1.9</v>
      </c>
      <c r="CT24" s="8">
        <v>1.84</v>
      </c>
      <c r="CU24" s="8">
        <v>2.2000000000000002</v>
      </c>
      <c r="CV24" s="8">
        <v>2.29</v>
      </c>
      <c r="CW24" s="8">
        <v>3.96</v>
      </c>
      <c r="CX24" s="160">
        <v>2.73</v>
      </c>
      <c r="CY24" s="160"/>
      <c r="CZ24" s="8">
        <v>2.85</v>
      </c>
      <c r="DA24" s="8">
        <v>2.93</v>
      </c>
      <c r="DB24" s="8">
        <v>2.41</v>
      </c>
      <c r="DC24" s="8">
        <v>2.1800000000000002</v>
      </c>
      <c r="DD24" s="8">
        <v>1.68</v>
      </c>
      <c r="DE24" s="8">
        <v>2.5499999999999998</v>
      </c>
      <c r="DF24" s="8">
        <v>2.79</v>
      </c>
      <c r="DG24" s="8">
        <v>2.0299999999999998</v>
      </c>
      <c r="DH24" s="8">
        <v>5.8</v>
      </c>
      <c r="DI24" s="160">
        <v>1.78</v>
      </c>
      <c r="DJ24" s="160"/>
      <c r="DK24" s="8">
        <v>2.5499999999999998</v>
      </c>
      <c r="DL24" s="160">
        <v>2.06</v>
      </c>
      <c r="DM24" s="160"/>
      <c r="DN24" s="138">
        <v>2.89</v>
      </c>
      <c r="DO24" s="139"/>
      <c r="DP24" s="140"/>
      <c r="DQ24" s="4"/>
      <c r="DR24" s="15"/>
      <c r="DS24" s="8">
        <v>0.82</v>
      </c>
      <c r="DT24" s="45">
        <v>0.73</v>
      </c>
      <c r="DU24" s="45">
        <v>0.86</v>
      </c>
      <c r="DV24" s="45">
        <v>0.95</v>
      </c>
      <c r="DW24" s="45">
        <v>0.86</v>
      </c>
      <c r="DX24" s="45">
        <v>0.68</v>
      </c>
      <c r="DY24" s="45">
        <v>0.69</v>
      </c>
      <c r="DZ24" s="45">
        <v>0.79</v>
      </c>
      <c r="EA24" s="46">
        <v>0.98</v>
      </c>
      <c r="EB24" s="45">
        <v>1.18</v>
      </c>
      <c r="EC24" s="156">
        <v>1.28</v>
      </c>
      <c r="ED24" s="156"/>
      <c r="EE24" s="45">
        <v>2.5</v>
      </c>
      <c r="EF24" s="157">
        <v>3.04</v>
      </c>
      <c r="EG24" s="157"/>
      <c r="EH24" s="45">
        <v>5.0199999999999996</v>
      </c>
      <c r="EI24" s="45">
        <v>1.1200000000000001</v>
      </c>
      <c r="EJ24" s="8">
        <v>1.27</v>
      </c>
      <c r="EK24" s="8">
        <v>1.1100000000000001</v>
      </c>
      <c r="EL24" s="8">
        <v>0.83</v>
      </c>
      <c r="EM24" s="8">
        <v>0.64</v>
      </c>
      <c r="EN24" s="47">
        <v>0.34</v>
      </c>
      <c r="EO24" s="48">
        <v>0.59</v>
      </c>
      <c r="EP24" s="49"/>
    </row>
    <row r="25" spans="1:146">
      <c r="A25" s="39" t="s">
        <v>177</v>
      </c>
      <c r="B25" s="5">
        <v>8.51</v>
      </c>
      <c r="C25" s="5">
        <v>9.4600000000000009</v>
      </c>
      <c r="D25" s="5">
        <v>6.39</v>
      </c>
      <c r="E25" s="5">
        <v>9.4700000000000006</v>
      </c>
      <c r="F25" s="138">
        <v>8.25</v>
      </c>
      <c r="G25" s="139"/>
      <c r="H25" s="140"/>
      <c r="I25" s="8">
        <v>8.51</v>
      </c>
      <c r="J25" s="8">
        <v>5.63</v>
      </c>
      <c r="K25" s="160">
        <v>8.89</v>
      </c>
      <c r="L25" s="160"/>
      <c r="M25" s="8">
        <v>8.76</v>
      </c>
      <c r="N25" s="160">
        <v>8.8800000000000008</v>
      </c>
      <c r="O25" s="160"/>
      <c r="P25" s="160"/>
      <c r="Q25" s="160"/>
      <c r="R25" s="160"/>
      <c r="S25" s="160"/>
      <c r="T25" s="138">
        <v>6.44</v>
      </c>
      <c r="U25" s="139"/>
      <c r="V25" s="8">
        <v>6.44</v>
      </c>
      <c r="W25" s="160">
        <v>9.5399999999999991</v>
      </c>
      <c r="X25" s="160"/>
      <c r="Y25" s="160"/>
      <c r="Z25" s="8">
        <v>6.98</v>
      </c>
      <c r="AA25" s="8">
        <v>2.63</v>
      </c>
      <c r="AB25" s="8">
        <v>8.0500000000000007</v>
      </c>
      <c r="AC25" s="8">
        <v>8.27</v>
      </c>
      <c r="AD25" s="8">
        <v>8.76</v>
      </c>
      <c r="AE25" s="160">
        <v>7.89</v>
      </c>
      <c r="AF25" s="160"/>
      <c r="AG25" s="8">
        <v>6.08</v>
      </c>
      <c r="AH25" s="8">
        <v>9.74</v>
      </c>
      <c r="AI25" s="8">
        <v>7.81</v>
      </c>
      <c r="AJ25" s="160">
        <v>6.59</v>
      </c>
      <c r="AK25" s="160"/>
      <c r="AL25" s="8">
        <v>1.61</v>
      </c>
      <c r="AM25" s="8">
        <v>6.64</v>
      </c>
      <c r="AN25" s="8">
        <v>9.1999999999999993</v>
      </c>
      <c r="AO25" s="8">
        <v>5.88</v>
      </c>
      <c r="AP25" s="4">
        <v>6.94</v>
      </c>
      <c r="AQ25" s="8">
        <v>7.64</v>
      </c>
      <c r="AR25" s="160">
        <v>8.36</v>
      </c>
      <c r="AS25" s="160"/>
      <c r="AT25" s="8">
        <v>9.73</v>
      </c>
      <c r="AU25" s="8">
        <v>6.95</v>
      </c>
      <c r="AV25" s="8">
        <v>2.69</v>
      </c>
      <c r="AW25" s="8">
        <v>8.59</v>
      </c>
      <c r="AX25" s="8">
        <v>8.43</v>
      </c>
      <c r="AY25" s="8">
        <v>8.31</v>
      </c>
      <c r="AZ25" s="8">
        <v>7.3</v>
      </c>
      <c r="BA25" s="160">
        <v>8.1199999999999992</v>
      </c>
      <c r="BB25" s="160"/>
      <c r="BC25" s="8">
        <v>7.16</v>
      </c>
      <c r="BD25" s="8">
        <v>8.2200000000000006</v>
      </c>
      <c r="BE25" s="138">
        <v>8.16</v>
      </c>
      <c r="BF25" s="140"/>
      <c r="BG25" s="160">
        <v>9.1300000000000008</v>
      </c>
      <c r="BH25" s="160"/>
      <c r="BI25" s="160"/>
      <c r="BJ25" s="160"/>
      <c r="BK25" s="8">
        <v>8.1</v>
      </c>
      <c r="BL25" s="8">
        <v>9.8800000000000008</v>
      </c>
      <c r="BM25" s="8">
        <v>3</v>
      </c>
      <c r="BN25" s="8">
        <v>8.2200000000000006</v>
      </c>
      <c r="BO25" s="8">
        <v>8.34</v>
      </c>
      <c r="BP25" s="8">
        <v>11.15</v>
      </c>
      <c r="BQ25" s="8">
        <v>6.7</v>
      </c>
      <c r="BR25" s="8">
        <v>7.81</v>
      </c>
      <c r="BS25" s="8">
        <v>7.78</v>
      </c>
      <c r="BT25" s="8">
        <v>4.5</v>
      </c>
      <c r="BU25" s="8">
        <v>5.22</v>
      </c>
      <c r="BV25" s="8">
        <v>9.9499999999999993</v>
      </c>
      <c r="BW25" s="160">
        <v>8.67</v>
      </c>
      <c r="BX25" s="160"/>
      <c r="BY25" s="8">
        <v>7.66</v>
      </c>
      <c r="BZ25" s="8">
        <v>8.06</v>
      </c>
      <c r="CA25" s="8">
        <v>8.14</v>
      </c>
      <c r="CB25" s="11">
        <v>7.16</v>
      </c>
      <c r="CC25" s="8">
        <v>8.7200000000000006</v>
      </c>
      <c r="CD25" s="8">
        <v>7.21</v>
      </c>
      <c r="CE25" s="8">
        <v>5.52</v>
      </c>
      <c r="CF25" s="8">
        <v>4.79</v>
      </c>
      <c r="CG25" s="160">
        <v>5.34</v>
      </c>
      <c r="CH25" s="160"/>
      <c r="CI25" s="160"/>
      <c r="CJ25" s="8">
        <v>6.09</v>
      </c>
      <c r="CK25" s="8">
        <v>3.58</v>
      </c>
      <c r="CL25" s="8">
        <v>6.74</v>
      </c>
      <c r="CM25" s="8">
        <v>10.49</v>
      </c>
      <c r="CN25" s="8">
        <v>9.93</v>
      </c>
      <c r="CO25" s="160">
        <v>6.24</v>
      </c>
      <c r="CP25" s="160"/>
      <c r="CQ25" s="160"/>
      <c r="CR25" s="8">
        <v>9.7899999999999991</v>
      </c>
      <c r="CS25" s="8">
        <v>10.45</v>
      </c>
      <c r="CT25" s="8">
        <v>10.32</v>
      </c>
      <c r="CU25" s="8">
        <v>9.4499999999999993</v>
      </c>
      <c r="CV25" s="8">
        <v>9.84</v>
      </c>
      <c r="CW25" s="8">
        <v>6.89</v>
      </c>
      <c r="CX25" s="160">
        <v>7.87</v>
      </c>
      <c r="CY25" s="160"/>
      <c r="CZ25" s="8">
        <v>7.18</v>
      </c>
      <c r="DA25" s="8">
        <v>8.19</v>
      </c>
      <c r="DB25" s="8">
        <v>7.96</v>
      </c>
      <c r="DC25" s="8">
        <v>5.99</v>
      </c>
      <c r="DD25" s="8">
        <v>9.26</v>
      </c>
      <c r="DE25" s="8">
        <v>6.34</v>
      </c>
      <c r="DF25" s="8">
        <v>10.35</v>
      </c>
      <c r="DG25" s="8">
        <v>10.37</v>
      </c>
      <c r="DH25" s="8">
        <v>4.7699999999999996</v>
      </c>
      <c r="DI25" s="160">
        <v>11.74</v>
      </c>
      <c r="DJ25" s="160"/>
      <c r="DK25" s="8">
        <v>9.56</v>
      </c>
      <c r="DL25" s="160">
        <v>10.02</v>
      </c>
      <c r="DM25" s="160"/>
      <c r="DN25" s="138">
        <v>8.0299999999999994</v>
      </c>
      <c r="DO25" s="139"/>
      <c r="DP25" s="140"/>
      <c r="DQ25" s="4"/>
      <c r="DR25" s="15"/>
      <c r="DS25" s="8">
        <v>11.23</v>
      </c>
      <c r="DT25" s="45">
        <v>8.6199999999999992</v>
      </c>
      <c r="DU25" s="45">
        <v>10.119999999999999</v>
      </c>
      <c r="DV25" s="45">
        <v>12.36</v>
      </c>
      <c r="DW25" s="45">
        <v>12.53</v>
      </c>
      <c r="DX25" s="45">
        <v>10.53</v>
      </c>
      <c r="DY25" s="45">
        <v>10.91</v>
      </c>
      <c r="DZ25" s="45">
        <v>11.01</v>
      </c>
      <c r="EA25" s="46">
        <v>10.08</v>
      </c>
      <c r="EB25" s="45">
        <v>9.56</v>
      </c>
      <c r="EC25" s="156">
        <v>8.9499999999999993</v>
      </c>
      <c r="ED25" s="156"/>
      <c r="EE25" s="45">
        <v>10.72</v>
      </c>
      <c r="EF25" s="157">
        <v>8.84</v>
      </c>
      <c r="EG25" s="157"/>
      <c r="EH25" s="45">
        <v>9.27</v>
      </c>
      <c r="EI25" s="45">
        <v>10.54</v>
      </c>
      <c r="EJ25" s="8">
        <v>11.43</v>
      </c>
      <c r="EK25" s="8">
        <v>8.7799999999999994</v>
      </c>
      <c r="EL25" s="8">
        <v>11.67</v>
      </c>
      <c r="EM25" s="8">
        <v>9.8000000000000007</v>
      </c>
      <c r="EN25" s="47">
        <v>0.61</v>
      </c>
      <c r="EO25" s="48">
        <v>9.5299999999999994</v>
      </c>
      <c r="EP25" s="49"/>
    </row>
    <row r="26" spans="1:146" ht="18">
      <c r="A26" s="39" t="s">
        <v>362</v>
      </c>
      <c r="B26" s="61">
        <v>5.4024285199999991</v>
      </c>
      <c r="C26" s="61">
        <v>3.5266479199999985</v>
      </c>
      <c r="D26" s="61">
        <v>4.608486280000001</v>
      </c>
      <c r="E26" s="61">
        <v>4.1655344399999983</v>
      </c>
      <c r="F26" s="171">
        <v>4.7813789999999994</v>
      </c>
      <c r="G26" s="156"/>
      <c r="H26" s="172"/>
      <c r="I26" s="45">
        <v>6.7124285200000013</v>
      </c>
      <c r="J26" s="45">
        <v>5.8331107600000003</v>
      </c>
      <c r="K26" s="157">
        <v>2.0701162799999988</v>
      </c>
      <c r="L26" s="157"/>
      <c r="M26" s="45">
        <v>2.2845915199999993</v>
      </c>
      <c r="N26" s="157">
        <v>2.1612297599999977</v>
      </c>
      <c r="O26" s="157"/>
      <c r="P26" s="157"/>
      <c r="Q26" s="157"/>
      <c r="R26" s="157"/>
      <c r="S26" s="157"/>
      <c r="T26" s="171">
        <v>7.2329188799999997</v>
      </c>
      <c r="U26" s="156"/>
      <c r="V26" s="45">
        <v>5.7529188799999993</v>
      </c>
      <c r="W26" s="157">
        <v>3.5277400800000009</v>
      </c>
      <c r="X26" s="157"/>
      <c r="Y26" s="157"/>
      <c r="Z26" s="45">
        <v>4.5327909599999989</v>
      </c>
      <c r="AA26" s="45">
        <v>10.78715476</v>
      </c>
      <c r="AB26" s="45">
        <v>2.9136485999999984</v>
      </c>
      <c r="AC26" s="45">
        <v>4.75915204</v>
      </c>
      <c r="AD26" s="45">
        <v>2.8545915199999996</v>
      </c>
      <c r="AE26" s="157">
        <v>5.2414642800000006</v>
      </c>
      <c r="AF26" s="157"/>
      <c r="AG26" s="45">
        <v>3.6130041599999991</v>
      </c>
      <c r="AH26" s="45">
        <v>3.4454704799999991</v>
      </c>
      <c r="AI26" s="45">
        <v>7.2503721199999998</v>
      </c>
      <c r="AJ26" s="157">
        <v>4.4362166800000002</v>
      </c>
      <c r="AK26" s="157"/>
      <c r="AL26" s="45">
        <v>2.2807297200000001</v>
      </c>
      <c r="AM26" s="45">
        <v>3.30064928</v>
      </c>
      <c r="AN26" s="45">
        <v>3.6055984000000016</v>
      </c>
      <c r="AO26" s="45">
        <v>6.6652737599999998</v>
      </c>
      <c r="AP26" s="62">
        <v>6.2872448799999994</v>
      </c>
      <c r="AQ26" s="45">
        <v>3.6093012800000004</v>
      </c>
      <c r="AR26" s="157">
        <v>3.1391307200000007</v>
      </c>
      <c r="AS26" s="157"/>
      <c r="AT26" s="45">
        <v>2.1165839599999998</v>
      </c>
      <c r="AU26" s="45">
        <v>3.3261314000000004</v>
      </c>
      <c r="AV26" s="45">
        <v>2.9804738799999999</v>
      </c>
      <c r="AW26" s="45">
        <v>4.3735206800000004</v>
      </c>
      <c r="AX26" s="45">
        <v>3.8013363600000005</v>
      </c>
      <c r="AY26" s="45">
        <v>3.7446981200000007</v>
      </c>
      <c r="AZ26" s="45">
        <v>4.2871596000000007</v>
      </c>
      <c r="BA26" s="157">
        <v>2.6058542400000011</v>
      </c>
      <c r="BB26" s="157"/>
      <c r="BC26" s="45">
        <v>3.3727483199999995</v>
      </c>
      <c r="BD26" s="45">
        <v>2.5447194399999997</v>
      </c>
      <c r="BE26" s="171">
        <v>4.5114003199999999</v>
      </c>
      <c r="BF26" s="172"/>
      <c r="BG26" s="157">
        <v>3.1833927599999985</v>
      </c>
      <c r="BH26" s="157"/>
      <c r="BI26" s="157"/>
      <c r="BJ26" s="157"/>
      <c r="BK26" s="45">
        <v>6.2280812000000001</v>
      </c>
      <c r="BL26" s="45">
        <v>3.139881759999998</v>
      </c>
      <c r="BM26" s="45">
        <v>7.4959559999999996</v>
      </c>
      <c r="BN26" s="45">
        <v>5.1247194399999998</v>
      </c>
      <c r="BO26" s="45">
        <v>2.6413576800000005</v>
      </c>
      <c r="BP26" s="45">
        <v>4.5384697999999997</v>
      </c>
      <c r="BQ26" s="45">
        <v>7.2039683999999999</v>
      </c>
      <c r="BR26" s="45">
        <v>4.1303721200000005</v>
      </c>
      <c r="BS26" s="45">
        <v>4.3637125599999997</v>
      </c>
      <c r="BT26" s="45">
        <v>8.6189339999999994</v>
      </c>
      <c r="BU26" s="45">
        <v>6.588763440000001</v>
      </c>
      <c r="BV26" s="45">
        <v>3.2520874000000006</v>
      </c>
      <c r="BW26" s="157">
        <v>6.1946128399999996</v>
      </c>
      <c r="BX26" s="157"/>
      <c r="BY26" s="45">
        <v>4.9170743199999993</v>
      </c>
      <c r="BZ26" s="45">
        <v>5.0625351199999997</v>
      </c>
      <c r="CA26" s="45">
        <v>4.6336272799999989</v>
      </c>
      <c r="CB26" s="46">
        <v>4.8627483199999997</v>
      </c>
      <c r="CC26" s="45">
        <v>4.699045439999999</v>
      </c>
      <c r="CD26" s="45">
        <v>9.2171809200000006</v>
      </c>
      <c r="CE26" s="45">
        <v>7.505359040000001</v>
      </c>
      <c r="CF26" s="45">
        <v>6.9266430799999998</v>
      </c>
      <c r="CG26" s="157">
        <v>5.3454016799999993</v>
      </c>
      <c r="CH26" s="157"/>
      <c r="CI26" s="157"/>
      <c r="CJ26" s="45">
        <v>6.6818906799999995</v>
      </c>
      <c r="CK26" s="45">
        <v>6.7413741600000003</v>
      </c>
      <c r="CL26" s="45">
        <v>8.0395144799999994</v>
      </c>
      <c r="CM26" s="45">
        <v>3.4119594800000002</v>
      </c>
      <c r="CN26" s="45">
        <v>1.9943143599999988</v>
      </c>
      <c r="CO26" s="157">
        <v>6.0951884799999991</v>
      </c>
      <c r="CP26" s="157"/>
      <c r="CQ26" s="157"/>
      <c r="CR26" s="45">
        <v>2.2399030799999995</v>
      </c>
      <c r="CS26" s="45">
        <v>1.9864134</v>
      </c>
      <c r="CT26" s="45">
        <v>3.9408886399999989</v>
      </c>
      <c r="CU26" s="45">
        <v>6.4977613999999999</v>
      </c>
      <c r="CV26" s="45">
        <v>5.5943356800000021</v>
      </c>
      <c r="CW26" s="45">
        <v>5.7828122799999999</v>
      </c>
      <c r="CX26" s="157">
        <v>3.5936912400000001</v>
      </c>
      <c r="CY26" s="157"/>
      <c r="CZ26" s="45">
        <v>4.6305213599999995</v>
      </c>
      <c r="DA26" s="45">
        <v>5.2580598799999994</v>
      </c>
      <c r="DB26" s="45">
        <v>5.793669920000001</v>
      </c>
      <c r="DC26" s="45">
        <v>9.3130254800000003</v>
      </c>
      <c r="DD26" s="45">
        <v>5.7489175199999991</v>
      </c>
      <c r="DE26" s="45">
        <v>8.5540536799999991</v>
      </c>
      <c r="DF26" s="45">
        <v>5.327548199999999</v>
      </c>
      <c r="DG26" s="45">
        <v>5.655321240000001</v>
      </c>
      <c r="DH26" s="45">
        <v>8.6688700400000016</v>
      </c>
      <c r="DI26" s="157">
        <v>3.712774480000002</v>
      </c>
      <c r="DJ26" s="157"/>
      <c r="DK26" s="45">
        <v>7.1955131199999993</v>
      </c>
      <c r="DL26" s="157">
        <v>3.9742930399999992</v>
      </c>
      <c r="DM26" s="157"/>
      <c r="DN26" s="171">
        <v>2.9658755600000006</v>
      </c>
      <c r="DO26" s="156"/>
      <c r="DP26" s="172"/>
      <c r="DQ26" s="62"/>
      <c r="DR26" s="15"/>
      <c r="DS26" s="45">
        <v>1.9795619599999998</v>
      </c>
      <c r="DT26" s="45">
        <v>4.9701802400000012</v>
      </c>
      <c r="DU26" s="45">
        <v>1.4231582400000011</v>
      </c>
      <c r="DV26" s="45">
        <v>0.82373872000000148</v>
      </c>
      <c r="DW26" s="45">
        <v>0.97480956000000063</v>
      </c>
      <c r="DX26" s="45">
        <v>0.79750556000000117</v>
      </c>
      <c r="DY26" s="45">
        <v>1.5651933199999988</v>
      </c>
      <c r="DZ26" s="45">
        <v>1.004058520000001</v>
      </c>
      <c r="EA26" s="46">
        <v>1.7476121599999992</v>
      </c>
      <c r="EB26" s="45">
        <v>2.5855131199999999</v>
      </c>
      <c r="EC26" s="156">
        <v>3.6434354000000013</v>
      </c>
      <c r="ED26" s="156"/>
      <c r="EE26" s="45">
        <v>1.4963494399999995</v>
      </c>
      <c r="EF26" s="157">
        <v>3.1056836800000003</v>
      </c>
      <c r="EG26" s="157"/>
      <c r="EH26" s="45">
        <v>2.7678040400000015</v>
      </c>
      <c r="EI26" s="45">
        <v>1.5963920800000011</v>
      </c>
      <c r="EJ26" s="45">
        <v>1.0572923599999999</v>
      </c>
      <c r="EK26" s="45">
        <v>3.84236456</v>
      </c>
      <c r="EL26" s="45">
        <v>1.270568840000001</v>
      </c>
      <c r="EM26" s="45">
        <v>2.3887895999999991</v>
      </c>
      <c r="EN26" s="63">
        <v>12.81207772</v>
      </c>
      <c r="EO26" s="64">
        <v>2.5488535600000013</v>
      </c>
      <c r="EP26" s="49"/>
    </row>
    <row r="27" spans="1:146">
      <c r="A27" s="65" t="s">
        <v>178</v>
      </c>
      <c r="B27" s="61">
        <v>67.314104467192166</v>
      </c>
      <c r="C27" s="61">
        <v>72.459155190050453</v>
      </c>
      <c r="D27" s="61">
        <f t="shared" ref="D27:CF27" si="0">(D18/40.3)/SUM((D18/40.3),(D25/71.85))*100</f>
        <v>63.957574917807712</v>
      </c>
      <c r="E27" s="61">
        <f t="shared" si="0"/>
        <v>42.462682404306996</v>
      </c>
      <c r="F27" s="171">
        <v>77.247040780817102</v>
      </c>
      <c r="G27" s="156"/>
      <c r="H27" s="172"/>
      <c r="I27" s="45">
        <f t="shared" si="0"/>
        <v>49.07619275297975</v>
      </c>
      <c r="J27" s="45">
        <f t="shared" si="0"/>
        <v>57.140414921299076</v>
      </c>
      <c r="K27" s="157">
        <v>63.513812154696126</v>
      </c>
      <c r="L27" s="157"/>
      <c r="M27" s="45">
        <f t="shared" si="0"/>
        <v>64.455908937824418</v>
      </c>
      <c r="N27" s="157">
        <v>64.195142596008239</v>
      </c>
      <c r="O27" s="157"/>
      <c r="P27" s="157"/>
      <c r="Q27" s="157"/>
      <c r="R27" s="157"/>
      <c r="S27" s="157"/>
      <c r="T27" s="171">
        <f t="shared" si="0"/>
        <v>56.386417430510448</v>
      </c>
      <c r="U27" s="156"/>
      <c r="V27" s="45">
        <f t="shared" si="0"/>
        <v>53.284109195505756</v>
      </c>
      <c r="W27" s="157">
        <v>55.817497310864105</v>
      </c>
      <c r="X27" s="157"/>
      <c r="Y27" s="157"/>
      <c r="Z27" s="45">
        <f t="shared" si="0"/>
        <v>62.943578319752504</v>
      </c>
      <c r="AA27" s="45">
        <f t="shared" si="0"/>
        <v>82.916985663284635</v>
      </c>
      <c r="AB27" s="45">
        <f t="shared" si="0"/>
        <v>62.762004078313247</v>
      </c>
      <c r="AC27" s="45">
        <f t="shared" si="0"/>
        <v>60.7850496980465</v>
      </c>
      <c r="AD27" s="45">
        <f t="shared" si="0"/>
        <v>65.600613878028284</v>
      </c>
      <c r="AE27" s="157">
        <f t="shared" si="0"/>
        <v>59.308010819049663</v>
      </c>
      <c r="AF27" s="157"/>
      <c r="AG27" s="45">
        <f t="shared" si="0"/>
        <v>65.308841414637669</v>
      </c>
      <c r="AH27" s="45">
        <f t="shared" si="0"/>
        <v>56.236139898250549</v>
      </c>
      <c r="AI27" s="45">
        <f t="shared" si="0"/>
        <v>53.351469479918457</v>
      </c>
      <c r="AJ27" s="157">
        <f t="shared" si="0"/>
        <v>67.848093297030161</v>
      </c>
      <c r="AK27" s="157"/>
      <c r="AL27" s="45">
        <f t="shared" si="0"/>
        <v>37.421153141336013</v>
      </c>
      <c r="AM27" s="45">
        <f t="shared" si="0"/>
        <v>71.536036285192779</v>
      </c>
      <c r="AN27" s="45">
        <f t="shared" si="0"/>
        <v>68.497353679146457</v>
      </c>
      <c r="AO27" s="45">
        <f t="shared" si="0"/>
        <v>68.524281826187789</v>
      </c>
      <c r="AP27" s="62">
        <f t="shared" si="0"/>
        <v>61.161885651399587</v>
      </c>
      <c r="AQ27" s="45">
        <f t="shared" si="0"/>
        <v>67.226477947019191</v>
      </c>
      <c r="AR27" s="157">
        <f t="shared" si="0"/>
        <v>67.547709225132053</v>
      </c>
      <c r="AS27" s="157"/>
      <c r="AT27" s="45">
        <f t="shared" si="0"/>
        <v>68.302730230584245</v>
      </c>
      <c r="AU27" s="45">
        <f t="shared" si="0"/>
        <v>53.192826303664646</v>
      </c>
      <c r="AV27" s="45">
        <f t="shared" si="0"/>
        <v>45.897941359950096</v>
      </c>
      <c r="AW27" s="45">
        <f t="shared" si="0"/>
        <v>52.801457771063689</v>
      </c>
      <c r="AX27" s="45">
        <f t="shared" si="0"/>
        <v>59.442583085168678</v>
      </c>
      <c r="AY27" s="45">
        <f t="shared" si="0"/>
        <v>57.35979144185869</v>
      </c>
      <c r="AZ27" s="45">
        <f t="shared" si="0"/>
        <v>63.160722134496737</v>
      </c>
      <c r="BA27" s="157">
        <f t="shared" si="0"/>
        <v>65.165350575581385</v>
      </c>
      <c r="BB27" s="157"/>
      <c r="BC27" s="45">
        <f t="shared" si="0"/>
        <v>67.70677932906186</v>
      </c>
      <c r="BD27" s="45">
        <v>65.231218286498759</v>
      </c>
      <c r="BE27" s="171">
        <f t="shared" si="0"/>
        <v>63.608838839902262</v>
      </c>
      <c r="BF27" s="172"/>
      <c r="BG27" s="157">
        <v>73.426649184088149</v>
      </c>
      <c r="BH27" s="157"/>
      <c r="BI27" s="157"/>
      <c r="BJ27" s="157"/>
      <c r="BK27" s="45">
        <f t="shared" si="0"/>
        <v>47.557402016541033</v>
      </c>
      <c r="BL27" s="45">
        <f t="shared" si="0"/>
        <v>53.477280149465699</v>
      </c>
      <c r="BM27" s="45">
        <f t="shared" si="0"/>
        <v>83.261443378613279</v>
      </c>
      <c r="BN27" s="45">
        <f t="shared" si="0"/>
        <v>58.240000302548403</v>
      </c>
      <c r="BO27" s="45">
        <f t="shared" si="0"/>
        <v>57.427177917490788</v>
      </c>
      <c r="BP27" s="45">
        <f t="shared" si="0"/>
        <v>38.890233752386756</v>
      </c>
      <c r="BQ27" s="45">
        <f t="shared" si="0"/>
        <v>53.013465494019009</v>
      </c>
      <c r="BR27" s="45">
        <f t="shared" si="0"/>
        <v>62.909820248565708</v>
      </c>
      <c r="BS27" s="45">
        <f t="shared" si="0"/>
        <v>71.817320535799354</v>
      </c>
      <c r="BT27" s="45">
        <f t="shared" si="0"/>
        <v>72.306275640746648</v>
      </c>
      <c r="BU27" s="45">
        <f t="shared" si="0"/>
        <v>77.731341956423009</v>
      </c>
      <c r="BV27" s="45">
        <f t="shared" si="0"/>
        <v>48.08916311033925</v>
      </c>
      <c r="BW27" s="157">
        <v>48.610774057192778</v>
      </c>
      <c r="BX27" s="157"/>
      <c r="BY27" s="45">
        <f t="shared" si="0"/>
        <v>71.235261120667332</v>
      </c>
      <c r="BZ27" s="45">
        <f t="shared" si="0"/>
        <v>55.638531427225203</v>
      </c>
      <c r="CA27" s="45">
        <f t="shared" si="0"/>
        <v>60.387046290504486</v>
      </c>
      <c r="CB27" s="46">
        <f t="shared" si="0"/>
        <v>61.407012055460328</v>
      </c>
      <c r="CC27" s="45">
        <f t="shared" si="0"/>
        <v>57.473426639857827</v>
      </c>
      <c r="CD27" s="45">
        <f t="shared" si="0"/>
        <v>52.778937959614836</v>
      </c>
      <c r="CE27" s="45">
        <f t="shared" si="0"/>
        <v>73.415028081075718</v>
      </c>
      <c r="CF27" s="45">
        <f t="shared" si="0"/>
        <v>66.56988801327249</v>
      </c>
      <c r="CG27" s="157">
        <f t="shared" ref="CG27:DL27" si="1">(CG18/40.3)/SUM((CG18/40.3),(CG25/71.85))*100</f>
        <v>75.29799671140421</v>
      </c>
      <c r="CH27" s="157"/>
      <c r="CI27" s="157"/>
      <c r="CJ27" s="45">
        <f t="shared" si="1"/>
        <v>75.113884042849293</v>
      </c>
      <c r="CK27" s="45">
        <f t="shared" si="1"/>
        <v>84.285564130646108</v>
      </c>
      <c r="CL27" s="45">
        <f t="shared" si="1"/>
        <v>74.764340702118844</v>
      </c>
      <c r="CM27" s="45">
        <f t="shared" si="1"/>
        <v>50.9432254463444</v>
      </c>
      <c r="CN27" s="45">
        <f t="shared" si="1"/>
        <v>69.844330707949396</v>
      </c>
      <c r="CO27" s="157">
        <f t="shared" si="1"/>
        <v>73.704213179577351</v>
      </c>
      <c r="CP27" s="157"/>
      <c r="CQ27" s="157"/>
      <c r="CR27" s="45">
        <f t="shared" si="1"/>
        <v>57.893798802460402</v>
      </c>
      <c r="CS27" s="45">
        <f t="shared" si="1"/>
        <v>58.842908492452395</v>
      </c>
      <c r="CT27" s="45">
        <f t="shared" si="1"/>
        <v>53.649819289394408</v>
      </c>
      <c r="CU27" s="45">
        <f t="shared" si="1"/>
        <v>47.678192755442076</v>
      </c>
      <c r="CV27" s="45">
        <f t="shared" si="1"/>
        <v>50.40809473875747</v>
      </c>
      <c r="CW27" s="45">
        <f t="shared" si="1"/>
        <v>63.999032772293731</v>
      </c>
      <c r="CX27" s="157">
        <f t="shared" si="1"/>
        <v>60.318889192636568</v>
      </c>
      <c r="CY27" s="157"/>
      <c r="CZ27" s="45">
        <f t="shared" si="1"/>
        <v>61.488761222307332</v>
      </c>
      <c r="DA27" s="45">
        <f t="shared" si="1"/>
        <v>59.858287740831486</v>
      </c>
      <c r="DB27" s="45">
        <f t="shared" si="1"/>
        <v>58.096479672178901</v>
      </c>
      <c r="DC27" s="45">
        <f t="shared" si="1"/>
        <v>62.333686491918186</v>
      </c>
      <c r="DD27" s="45">
        <f t="shared" si="1"/>
        <v>51.476813274188416</v>
      </c>
      <c r="DE27" s="45">
        <f t="shared" si="1"/>
        <v>61.246414752638792</v>
      </c>
      <c r="DF27" s="45">
        <f t="shared" si="1"/>
        <v>47.959613351174816</v>
      </c>
      <c r="DG27" s="45">
        <f t="shared" si="1"/>
        <v>45.724152441115059</v>
      </c>
      <c r="DH27" s="45">
        <f t="shared" si="1"/>
        <v>68.132152324303348</v>
      </c>
      <c r="DI27" s="157">
        <v>43.40405603347989</v>
      </c>
      <c r="DJ27" s="157"/>
      <c r="DK27" s="45">
        <f t="shared" si="1"/>
        <v>47.595240605159987</v>
      </c>
      <c r="DL27" s="157">
        <f t="shared" si="1"/>
        <v>47.52512109782365</v>
      </c>
      <c r="DM27" s="157"/>
      <c r="DN27" s="171">
        <v>73.52788758663425</v>
      </c>
      <c r="DO27" s="156"/>
      <c r="DP27" s="172"/>
      <c r="DQ27" s="62"/>
      <c r="DR27" s="15"/>
      <c r="DS27" s="45">
        <v>78.86222795981773</v>
      </c>
      <c r="DT27" s="45">
        <v>83.685176018402586</v>
      </c>
      <c r="DU27" s="45">
        <v>56.855261014266766</v>
      </c>
      <c r="DV27" s="45">
        <v>80.786839755906897</v>
      </c>
      <c r="DW27" s="45">
        <v>79.680903931158937</v>
      </c>
      <c r="DX27" s="45">
        <v>54.901507555311838</v>
      </c>
      <c r="DY27" s="45">
        <v>72.982329899434887</v>
      </c>
      <c r="DZ27" s="45">
        <v>64.417964596234441</v>
      </c>
      <c r="EA27" s="46">
        <v>80.473088631653937</v>
      </c>
      <c r="EB27" s="45">
        <v>79.014984044779752</v>
      </c>
      <c r="EC27" s="156">
        <v>66.149820723609352</v>
      </c>
      <c r="ED27" s="156"/>
      <c r="EE27" s="45">
        <v>82.861238098770755</v>
      </c>
      <c r="EF27" s="157">
        <v>87.606878117939772</v>
      </c>
      <c r="EG27" s="157"/>
      <c r="EH27" s="45">
        <v>75.994517526949707</v>
      </c>
      <c r="EI27" s="45">
        <v>75.255981941309244</v>
      </c>
      <c r="EJ27" s="45">
        <v>68.528854135708215</v>
      </c>
      <c r="EK27" s="45">
        <v>73.825564669535126</v>
      </c>
      <c r="EL27" s="45">
        <v>76.685819153627136</v>
      </c>
      <c r="EM27" s="45">
        <v>62.12439094726988</v>
      </c>
      <c r="EN27" s="63">
        <v>93.571586461918869</v>
      </c>
      <c r="EO27" s="64">
        <v>62.275902383974127</v>
      </c>
      <c r="EP27" s="49"/>
    </row>
    <row r="28" spans="1:146" ht="17.25">
      <c r="A28" s="133" t="s">
        <v>247</v>
      </c>
      <c r="B28" s="61">
        <v>0.77784132952449259</v>
      </c>
      <c r="C28" s="61">
        <v>0.85636998989291224</v>
      </c>
      <c r="D28" s="61">
        <f t="shared" ref="D28:CF28" si="2">(D25/SUM(D25:D26)/71.844)/((D25/SUM(D25:D26)/71.844)+(D26/SUM(D25:D26)/159.69))</f>
        <v>0.7550208306327777</v>
      </c>
      <c r="E28" s="61">
        <f t="shared" si="2"/>
        <v>0.83479811655351233</v>
      </c>
      <c r="F28" s="171">
        <v>0.79318331428946309</v>
      </c>
      <c r="G28" s="156"/>
      <c r="H28" s="172"/>
      <c r="I28" s="45">
        <f t="shared" si="2"/>
        <v>0.73808103609211473</v>
      </c>
      <c r="J28" s="45">
        <f t="shared" si="2"/>
        <v>0.68206897669422306</v>
      </c>
      <c r="K28" s="157">
        <v>0.90517194398753664</v>
      </c>
      <c r="L28" s="157"/>
      <c r="M28" s="45">
        <f t="shared" si="2"/>
        <v>0.89498896949732198</v>
      </c>
      <c r="N28" s="157">
        <v>0.90130963189671276</v>
      </c>
      <c r="O28" s="157"/>
      <c r="P28" s="157"/>
      <c r="Q28" s="157"/>
      <c r="R28" s="157"/>
      <c r="S28" s="157"/>
      <c r="T28" s="171">
        <f t="shared" si="2"/>
        <v>0.66432391714509609</v>
      </c>
      <c r="U28" s="156"/>
      <c r="V28" s="45">
        <f t="shared" si="2"/>
        <v>0.71331897762148089</v>
      </c>
      <c r="W28" s="157">
        <v>0.85736482207204412</v>
      </c>
      <c r="X28" s="157"/>
      <c r="Y28" s="157"/>
      <c r="Z28" s="45">
        <f t="shared" si="2"/>
        <v>0.77389704427321382</v>
      </c>
      <c r="AA28" s="45">
        <f t="shared" si="2"/>
        <v>0.35145838257135353</v>
      </c>
      <c r="AB28" s="45">
        <f t="shared" si="2"/>
        <v>0.8599654836177596</v>
      </c>
      <c r="AC28" s="45">
        <f t="shared" si="2"/>
        <v>0.79434246225383065</v>
      </c>
      <c r="AD28" s="45">
        <f t="shared" si="2"/>
        <v>0.87213893342604742</v>
      </c>
      <c r="AE28" s="157">
        <f t="shared" si="2"/>
        <v>0.76989750702510396</v>
      </c>
      <c r="AF28" s="157"/>
      <c r="AG28" s="45">
        <f t="shared" si="2"/>
        <v>0.78904898047691185</v>
      </c>
      <c r="AH28" s="45">
        <f t="shared" si="2"/>
        <v>0.86270228537913507</v>
      </c>
      <c r="AI28" s="45">
        <f t="shared" si="2"/>
        <v>0.70538815251411435</v>
      </c>
      <c r="AJ28" s="157">
        <f t="shared" si="2"/>
        <v>0.76754291547661369</v>
      </c>
      <c r="AK28" s="157"/>
      <c r="AL28" s="45">
        <f t="shared" si="2"/>
        <v>0.61075241759061072</v>
      </c>
      <c r="AM28" s="45">
        <f t="shared" si="2"/>
        <v>0.81723568413369208</v>
      </c>
      <c r="AN28" s="45">
        <f t="shared" si="2"/>
        <v>0.85010859941246952</v>
      </c>
      <c r="AO28" s="45">
        <f t="shared" si="2"/>
        <v>0.66226027055422065</v>
      </c>
      <c r="AP28" s="62">
        <f t="shared" si="2"/>
        <v>0.71043880331504627</v>
      </c>
      <c r="AQ28" s="45">
        <f t="shared" si="2"/>
        <v>0.82471443382891751</v>
      </c>
      <c r="AR28" s="157">
        <f t="shared" si="2"/>
        <v>0.85548062209432651</v>
      </c>
      <c r="AS28" s="157"/>
      <c r="AT28" s="45">
        <f t="shared" si="2"/>
        <v>0.91085729946552618</v>
      </c>
      <c r="AU28" s="45">
        <f t="shared" si="2"/>
        <v>0.82283425857034909</v>
      </c>
      <c r="AV28" s="45">
        <f t="shared" si="2"/>
        <v>0.6673438862563208</v>
      </c>
      <c r="AW28" s="45">
        <f t="shared" si="2"/>
        <v>0.81362938824630793</v>
      </c>
      <c r="AX28" s="45">
        <f t="shared" si="2"/>
        <v>0.83134384531491012</v>
      </c>
      <c r="AY28" s="45">
        <f t="shared" si="2"/>
        <v>0.83143839814923293</v>
      </c>
      <c r="AZ28" s="45">
        <f t="shared" si="2"/>
        <v>0.79100389335460697</v>
      </c>
      <c r="BA28" s="157">
        <f t="shared" si="2"/>
        <v>0.87383565564587173</v>
      </c>
      <c r="BB28" s="157"/>
      <c r="BC28" s="45">
        <f t="shared" si="2"/>
        <v>0.82513306888070725</v>
      </c>
      <c r="BD28" s="45">
        <v>0.87774929739301244</v>
      </c>
      <c r="BE28" s="171">
        <f t="shared" si="2"/>
        <v>0.80081148876383357</v>
      </c>
      <c r="BF28" s="172"/>
      <c r="BG28" s="157">
        <v>0.86440342795131364</v>
      </c>
      <c r="BH28" s="157"/>
      <c r="BI28" s="157"/>
      <c r="BJ28" s="157"/>
      <c r="BK28" s="45">
        <f t="shared" si="2"/>
        <v>0.74298341444756943</v>
      </c>
      <c r="BL28" s="45">
        <f t="shared" si="2"/>
        <v>0.87490749998628525</v>
      </c>
      <c r="BM28" s="45">
        <f t="shared" si="2"/>
        <v>0.47077982023839154</v>
      </c>
      <c r="BN28" s="45">
        <f t="shared" si="2"/>
        <v>0.78095353252096433</v>
      </c>
      <c r="BO28" s="45">
        <f t="shared" si="2"/>
        <v>0.87528380788249571</v>
      </c>
      <c r="BP28" s="45">
        <f t="shared" si="2"/>
        <v>0.84521931063769007</v>
      </c>
      <c r="BQ28" s="45">
        <f t="shared" si="2"/>
        <v>0.6739736523720008</v>
      </c>
      <c r="BR28" s="45">
        <f t="shared" si="2"/>
        <v>0.8077995011162854</v>
      </c>
      <c r="BS28" s="45">
        <f t="shared" si="2"/>
        <v>0.79850400413920553</v>
      </c>
      <c r="BT28" s="45">
        <f t="shared" si="2"/>
        <v>0.53714476957156143</v>
      </c>
      <c r="BU28" s="45">
        <f t="shared" si="2"/>
        <v>0.6378094339491579</v>
      </c>
      <c r="BV28" s="45">
        <f t="shared" si="2"/>
        <v>0.87180495365454247</v>
      </c>
      <c r="BW28" s="157">
        <v>0.75674684864025354</v>
      </c>
      <c r="BX28" s="157"/>
      <c r="BY28" s="45">
        <f t="shared" si="2"/>
        <v>0.77591814369424783</v>
      </c>
      <c r="BZ28" s="45">
        <f t="shared" si="2"/>
        <v>0.77967673220010203</v>
      </c>
      <c r="CA28" s="45">
        <f t="shared" si="2"/>
        <v>0.79611499749760761</v>
      </c>
      <c r="CB28" s="46">
        <f t="shared" si="2"/>
        <v>0.76596100942999557</v>
      </c>
      <c r="CC28" s="45">
        <f t="shared" si="2"/>
        <v>0.80486723759486567</v>
      </c>
      <c r="CD28" s="45">
        <f t="shared" si="2"/>
        <v>0.63486310424436887</v>
      </c>
      <c r="CE28" s="45">
        <f t="shared" si="2"/>
        <v>0.62045923349675003</v>
      </c>
      <c r="CF28" s="45">
        <f t="shared" si="2"/>
        <v>0.60584798708660603</v>
      </c>
      <c r="CG28" s="157">
        <f t="shared" ref="CG28:DL28" si="3">(CG25/SUM(CG25:CG26)/71.844)/((CG25/SUM(CG25:CG26)/71.844)+(CG26/SUM(CG25:CG26)/159.69))</f>
        <v>0.68948790357962519</v>
      </c>
      <c r="CH28" s="157"/>
      <c r="CI28" s="157"/>
      <c r="CJ28" s="45">
        <f t="shared" si="3"/>
        <v>0.66951325980342113</v>
      </c>
      <c r="CK28" s="45">
        <f t="shared" si="3"/>
        <v>0.54136433159365005</v>
      </c>
      <c r="CL28" s="45">
        <f t="shared" si="3"/>
        <v>0.65077068623554368</v>
      </c>
      <c r="CM28" s="45">
        <f t="shared" si="3"/>
        <v>0.87234715226424009</v>
      </c>
      <c r="CN28" s="45">
        <f t="shared" si="3"/>
        <v>0.91713162538605431</v>
      </c>
      <c r="CO28" s="157">
        <f t="shared" si="3"/>
        <v>0.69470692102021669</v>
      </c>
      <c r="CP28" s="157"/>
      <c r="CQ28" s="157"/>
      <c r="CR28" s="45">
        <f t="shared" si="3"/>
        <v>0.90667247475973911</v>
      </c>
      <c r="CS28" s="45">
        <f t="shared" si="3"/>
        <v>0.92121774223790265</v>
      </c>
      <c r="CT28" s="45">
        <f t="shared" si="3"/>
        <v>0.85338677202154822</v>
      </c>
      <c r="CU28" s="45">
        <f t="shared" si="3"/>
        <v>0.76373997012883954</v>
      </c>
      <c r="CV28" s="45">
        <f t="shared" si="3"/>
        <v>0.79631796684512679</v>
      </c>
      <c r="CW28" s="45">
        <f t="shared" si="3"/>
        <v>0.7258998090246358</v>
      </c>
      <c r="CX28" s="157">
        <f t="shared" si="3"/>
        <v>0.82957462075008792</v>
      </c>
      <c r="CY28" s="157"/>
      <c r="CZ28" s="45">
        <f t="shared" si="3"/>
        <v>0.77510541369622465</v>
      </c>
      <c r="DA28" s="45">
        <f t="shared" si="3"/>
        <v>0.77589267130511774</v>
      </c>
      <c r="DB28" s="45">
        <f t="shared" si="3"/>
        <v>0.75332041836189312</v>
      </c>
      <c r="DC28" s="45">
        <f t="shared" si="3"/>
        <v>0.58841447098440158</v>
      </c>
      <c r="DD28" s="45">
        <f t="shared" si="3"/>
        <v>0.78167082364171137</v>
      </c>
      <c r="DE28" s="45">
        <f t="shared" si="3"/>
        <v>0.62227385243605016</v>
      </c>
      <c r="DF28" s="45">
        <f t="shared" si="3"/>
        <v>0.81196554985616187</v>
      </c>
      <c r="DG28" s="45">
        <f t="shared" si="3"/>
        <v>0.80298520189352962</v>
      </c>
      <c r="DH28" s="45">
        <f t="shared" si="3"/>
        <v>0.55016693091966762</v>
      </c>
      <c r="DI28" s="157">
        <v>0.8754422488719138</v>
      </c>
      <c r="DJ28" s="157"/>
      <c r="DK28" s="45">
        <f>(DK25/SUM(DK25:DK26)/71.844)/((DK25/SUM(DK25:DK26)/71.844)+(DK26/SUM(DK25:DK26)/159.69))</f>
        <v>0.74703622989847296</v>
      </c>
      <c r="DL28" s="157">
        <f t="shared" si="3"/>
        <v>0.84857571056342118</v>
      </c>
      <c r="DM28" s="157"/>
      <c r="DN28" s="171">
        <v>0.85750860166251697</v>
      </c>
      <c r="DO28" s="156"/>
      <c r="DP28" s="172"/>
      <c r="DQ28" s="62"/>
      <c r="DR28" s="15"/>
      <c r="DS28" s="45">
        <v>0.92652191598562672</v>
      </c>
      <c r="DT28" s="45">
        <v>0.79402600894307829</v>
      </c>
      <c r="DU28" s="45">
        <v>0.94049648267449804</v>
      </c>
      <c r="DV28" s="45">
        <v>0.97088924407994526</v>
      </c>
      <c r="DW28" s="45">
        <v>0.9661825631711527</v>
      </c>
      <c r="DX28" s="45">
        <v>0.96704914581429313</v>
      </c>
      <c r="DY28" s="45">
        <v>0.93936932638585668</v>
      </c>
      <c r="DZ28" s="45">
        <v>0.96058859513181094</v>
      </c>
      <c r="EA28" s="46">
        <v>0.92764336650802814</v>
      </c>
      <c r="EB28" s="45">
        <v>0.89152377431833973</v>
      </c>
      <c r="EC28" s="156">
        <v>0.84520320731735821</v>
      </c>
      <c r="ED28" s="156"/>
      <c r="EE28" s="45">
        <v>0.94091190520953905</v>
      </c>
      <c r="EF28" s="157">
        <v>0.86351426724754554</v>
      </c>
      <c r="EG28" s="157"/>
      <c r="EH28" s="45">
        <v>0.88157878358877406</v>
      </c>
      <c r="EI28" s="45">
        <v>0.93620554301935222</v>
      </c>
      <c r="EJ28" s="45">
        <v>0.96004658078976579</v>
      </c>
      <c r="EK28" s="45">
        <v>0.83550082683788229</v>
      </c>
      <c r="EL28" s="45">
        <v>0.95330483408742395</v>
      </c>
      <c r="EM28" s="45">
        <v>0.90117358106043799</v>
      </c>
      <c r="EN28" s="63">
        <v>9.5699617459329672E-2</v>
      </c>
      <c r="EO28" s="64">
        <v>0.89259616608792203</v>
      </c>
      <c r="EP28" s="49"/>
    </row>
    <row r="29" spans="1:146">
      <c r="A29" s="66"/>
      <c r="B29" s="5"/>
      <c r="C29" s="5"/>
      <c r="D29" s="5"/>
      <c r="E29" s="5"/>
      <c r="F29" s="4"/>
      <c r="G29" s="4"/>
      <c r="H29" s="28"/>
      <c r="I29" s="8"/>
      <c r="J29" s="8"/>
      <c r="K29" s="4"/>
      <c r="L29" s="4"/>
      <c r="M29" s="8"/>
      <c r="N29" s="4"/>
      <c r="O29" s="4"/>
      <c r="P29" s="4"/>
      <c r="Q29" s="4"/>
      <c r="R29" s="4"/>
      <c r="S29" s="4"/>
      <c r="T29" s="11"/>
      <c r="U29" s="28"/>
      <c r="V29" s="8"/>
      <c r="W29" s="4"/>
      <c r="X29" s="4"/>
      <c r="Y29" s="4"/>
      <c r="Z29" s="8"/>
      <c r="AA29" s="8"/>
      <c r="AB29" s="8"/>
      <c r="AC29" s="8"/>
      <c r="AD29" s="8"/>
      <c r="AE29" s="4"/>
      <c r="AF29" s="4"/>
      <c r="AG29" s="8"/>
      <c r="AH29" s="8"/>
      <c r="AI29" s="8"/>
      <c r="AJ29" s="4"/>
      <c r="AK29" s="4"/>
      <c r="AL29" s="8"/>
      <c r="AM29" s="8"/>
      <c r="AN29" s="8"/>
      <c r="AO29" s="8"/>
      <c r="AP29" s="4"/>
      <c r="AQ29" s="8"/>
      <c r="AR29" s="4"/>
      <c r="AS29" s="4"/>
      <c r="AT29" s="8"/>
      <c r="AU29" s="8"/>
      <c r="AV29" s="8"/>
      <c r="AW29" s="8"/>
      <c r="AX29" s="8"/>
      <c r="AY29" s="8"/>
      <c r="AZ29" s="8"/>
      <c r="BA29" s="4"/>
      <c r="BB29" s="4"/>
      <c r="BC29" s="8"/>
      <c r="BD29" s="8"/>
      <c r="BE29" s="11"/>
      <c r="BF29" s="5"/>
      <c r="BG29" s="4"/>
      <c r="BH29" s="4"/>
      <c r="BI29" s="4"/>
      <c r="BJ29" s="4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4"/>
      <c r="BX29" s="4"/>
      <c r="BY29" s="8"/>
      <c r="BZ29" s="8"/>
      <c r="CA29" s="8"/>
      <c r="CB29" s="11"/>
      <c r="CC29" s="8"/>
      <c r="CD29" s="8"/>
      <c r="CE29" s="8"/>
      <c r="CF29" s="8"/>
      <c r="CG29" s="4"/>
      <c r="CH29" s="4"/>
      <c r="CI29" s="4"/>
      <c r="CJ29" s="8"/>
      <c r="CK29" s="8"/>
      <c r="CL29" s="8"/>
      <c r="CM29" s="8"/>
      <c r="CN29" s="8"/>
      <c r="CO29" s="4"/>
      <c r="CP29" s="4"/>
      <c r="CQ29" s="4"/>
      <c r="CR29" s="8"/>
      <c r="CS29" s="8"/>
      <c r="CT29" s="8"/>
      <c r="CU29" s="8"/>
      <c r="CV29" s="8"/>
      <c r="CW29" s="8"/>
      <c r="CX29" s="4"/>
      <c r="CY29" s="4"/>
      <c r="CZ29" s="8"/>
      <c r="DA29" s="8"/>
      <c r="DB29" s="8"/>
      <c r="DC29" s="8"/>
      <c r="DD29" s="8"/>
      <c r="DE29" s="8"/>
      <c r="DF29" s="8"/>
      <c r="DG29" s="8"/>
      <c r="DH29" s="8"/>
      <c r="DI29" s="4"/>
      <c r="DJ29" s="4"/>
      <c r="DK29" s="8"/>
      <c r="DL29" s="4"/>
      <c r="DM29" s="4"/>
      <c r="DN29" s="11"/>
      <c r="DO29" s="28"/>
      <c r="DP29" s="5"/>
      <c r="DQ29" s="4"/>
      <c r="DR29" s="15"/>
      <c r="DS29" s="16"/>
      <c r="DT29" s="8"/>
      <c r="DU29" s="8"/>
      <c r="DV29" s="8"/>
      <c r="DW29" s="8"/>
      <c r="DX29" s="8"/>
      <c r="DY29" s="8"/>
      <c r="DZ29" s="8"/>
      <c r="EA29" s="11"/>
      <c r="EB29" s="8"/>
      <c r="EC29" s="28"/>
      <c r="ED29" s="28"/>
      <c r="EE29" s="8"/>
      <c r="EF29" s="4"/>
      <c r="EG29" s="4"/>
      <c r="EH29" s="8"/>
      <c r="EI29" s="8"/>
      <c r="EJ29" s="8"/>
      <c r="EK29" s="8"/>
      <c r="EL29" s="8"/>
      <c r="EM29" s="8"/>
      <c r="EN29" s="47"/>
      <c r="EO29" s="48"/>
      <c r="EP29" s="49"/>
    </row>
    <row r="30" spans="1:146">
      <c r="A30" s="67" t="s">
        <v>179</v>
      </c>
      <c r="B30" s="5"/>
      <c r="C30" s="5"/>
      <c r="D30" s="5"/>
      <c r="E30" s="5"/>
      <c r="F30" s="4"/>
      <c r="G30" s="4"/>
      <c r="H30" s="28"/>
      <c r="I30" s="8"/>
      <c r="J30" s="8"/>
      <c r="K30" s="4"/>
      <c r="L30" s="4"/>
      <c r="M30" s="8"/>
      <c r="N30" s="4"/>
      <c r="O30" s="4"/>
      <c r="P30" s="4"/>
      <c r="Q30" s="4"/>
      <c r="R30" s="4"/>
      <c r="S30" s="4"/>
      <c r="T30" s="11"/>
      <c r="U30" s="28"/>
      <c r="V30" s="8"/>
      <c r="W30" s="4"/>
      <c r="X30" s="4"/>
      <c r="Y30" s="4"/>
      <c r="Z30" s="8"/>
      <c r="AA30" s="8"/>
      <c r="AB30" s="8"/>
      <c r="AC30" s="8"/>
      <c r="AD30" s="8"/>
      <c r="AE30" s="68"/>
      <c r="AF30" s="68"/>
      <c r="AG30" s="8"/>
      <c r="AH30" s="8"/>
      <c r="AI30" s="8"/>
      <c r="AJ30" s="4"/>
      <c r="AK30" s="4"/>
      <c r="AL30" s="8"/>
      <c r="AM30" s="8"/>
      <c r="AN30" s="8"/>
      <c r="AO30" s="8"/>
      <c r="AP30" s="4"/>
      <c r="AQ30" s="8"/>
      <c r="AR30" s="4"/>
      <c r="AS30" s="4"/>
      <c r="AT30" s="8"/>
      <c r="AU30" s="8"/>
      <c r="AV30" s="8"/>
      <c r="AW30" s="8"/>
      <c r="AX30" s="8"/>
      <c r="AY30" s="8"/>
      <c r="AZ30" s="8"/>
      <c r="BA30" s="4"/>
      <c r="BB30" s="4"/>
      <c r="BC30" s="8"/>
      <c r="BD30" s="8"/>
      <c r="BE30" s="11"/>
      <c r="BF30" s="5"/>
      <c r="BG30" s="4"/>
      <c r="BH30" s="4"/>
      <c r="BI30" s="4"/>
      <c r="BJ30" s="4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4"/>
      <c r="BX30" s="4"/>
      <c r="BY30" s="8"/>
      <c r="BZ30" s="8"/>
      <c r="CA30" s="8"/>
      <c r="CB30" s="11"/>
      <c r="CC30" s="8"/>
      <c r="CD30" s="8"/>
      <c r="CE30" s="8"/>
      <c r="CF30" s="8"/>
      <c r="CG30" s="4"/>
      <c r="CH30" s="4"/>
      <c r="CI30" s="4"/>
      <c r="CJ30" s="8"/>
      <c r="CK30" s="8"/>
      <c r="CL30" s="8"/>
      <c r="CM30" s="8"/>
      <c r="CN30" s="8"/>
      <c r="CO30" s="4"/>
      <c r="CP30" s="4"/>
      <c r="CQ30" s="4"/>
      <c r="CR30" s="8"/>
      <c r="CS30" s="8"/>
      <c r="CT30" s="8"/>
      <c r="CU30" s="8"/>
      <c r="CV30" s="8"/>
      <c r="CW30" s="8"/>
      <c r="CX30" s="4"/>
      <c r="CY30" s="4"/>
      <c r="CZ30" s="8"/>
      <c r="DA30" s="8"/>
      <c r="DB30" s="8"/>
      <c r="DC30" s="8"/>
      <c r="DD30" s="8"/>
      <c r="DE30" s="8"/>
      <c r="DF30" s="8"/>
      <c r="DG30" s="8"/>
      <c r="DH30" s="8"/>
      <c r="DI30" s="4"/>
      <c r="DJ30" s="4"/>
      <c r="DK30" s="8"/>
      <c r="DL30" s="4"/>
      <c r="DM30" s="4"/>
      <c r="DN30" s="11"/>
      <c r="DO30" s="28"/>
      <c r="DP30" s="5"/>
      <c r="DQ30" s="4"/>
      <c r="DR30" s="15"/>
      <c r="DS30" s="16"/>
      <c r="DT30" s="8"/>
      <c r="DU30" s="8"/>
      <c r="DV30" s="8"/>
      <c r="DW30" s="8"/>
      <c r="DX30" s="8"/>
      <c r="DY30" s="8"/>
      <c r="DZ30" s="8"/>
      <c r="EA30" s="11"/>
      <c r="EB30" s="8"/>
      <c r="EC30" s="28"/>
      <c r="ED30" s="28"/>
      <c r="EE30" s="8"/>
      <c r="EF30" s="4"/>
      <c r="EG30" s="4"/>
      <c r="EH30" s="8"/>
      <c r="EI30" s="8"/>
      <c r="EJ30" s="8"/>
      <c r="EK30" s="8"/>
      <c r="EL30" s="8"/>
      <c r="EM30" s="8"/>
      <c r="EN30" s="47"/>
      <c r="EO30" s="48"/>
      <c r="EP30" s="49"/>
    </row>
    <row r="31" spans="1:146">
      <c r="A31" s="69" t="s">
        <v>180</v>
      </c>
      <c r="B31" s="5">
        <v>43.7</v>
      </c>
      <c r="C31" s="5">
        <v>17.5</v>
      </c>
      <c r="D31" s="5">
        <v>23.7</v>
      </c>
      <c r="E31" s="5">
        <v>39.6</v>
      </c>
      <c r="F31" s="138">
        <v>57</v>
      </c>
      <c r="G31" s="139"/>
      <c r="H31" s="140"/>
      <c r="I31" s="8">
        <v>16.399999999999999</v>
      </c>
      <c r="J31" s="8">
        <v>58.1</v>
      </c>
      <c r="K31" s="160">
        <v>17.2</v>
      </c>
      <c r="L31" s="160"/>
      <c r="M31" s="8">
        <v>21</v>
      </c>
      <c r="N31" s="160">
        <v>18.3</v>
      </c>
      <c r="O31" s="160"/>
      <c r="P31" s="160"/>
      <c r="Q31" s="160"/>
      <c r="R31" s="160"/>
      <c r="S31" s="160"/>
      <c r="T31" s="138">
        <v>25.4</v>
      </c>
      <c r="U31" s="139"/>
      <c r="V31" s="8">
        <v>45.8</v>
      </c>
      <c r="W31" s="160">
        <v>14.1</v>
      </c>
      <c r="X31" s="160"/>
      <c r="Y31" s="160"/>
      <c r="Z31" s="8">
        <v>3.9</v>
      </c>
      <c r="AA31" s="8">
        <v>2.8</v>
      </c>
      <c r="AB31" s="8">
        <v>8.5</v>
      </c>
      <c r="AC31" s="8">
        <v>2.7</v>
      </c>
      <c r="AD31" s="8">
        <v>17.100000000000001</v>
      </c>
      <c r="AE31" s="160">
        <v>24.5</v>
      </c>
      <c r="AF31" s="160"/>
      <c r="AG31" s="8">
        <v>63.2</v>
      </c>
      <c r="AH31" s="8">
        <v>3.5</v>
      </c>
      <c r="AI31" s="8">
        <v>7</v>
      </c>
      <c r="AJ31" s="160">
        <v>5.8</v>
      </c>
      <c r="AK31" s="160"/>
      <c r="AL31" s="8">
        <v>215.9</v>
      </c>
      <c r="AM31" s="8">
        <v>7.3</v>
      </c>
      <c r="AN31" s="8">
        <v>8.6999999999999993</v>
      </c>
      <c r="AO31" s="8">
        <v>3.3</v>
      </c>
      <c r="AP31" s="4">
        <v>10.6</v>
      </c>
      <c r="AQ31" s="8">
        <v>2</v>
      </c>
      <c r="AR31" s="160">
        <v>3.1</v>
      </c>
      <c r="AS31" s="160"/>
      <c r="AT31" s="8">
        <v>13.8</v>
      </c>
      <c r="AU31" s="8">
        <v>74.599999999999994</v>
      </c>
      <c r="AV31" s="8">
        <v>225.3</v>
      </c>
      <c r="AW31" s="8">
        <v>56.9</v>
      </c>
      <c r="AX31" s="8">
        <v>15.4</v>
      </c>
      <c r="AY31" s="8">
        <v>20.100000000000001</v>
      </c>
      <c r="AZ31" s="8">
        <v>27.4</v>
      </c>
      <c r="BA31" s="160">
        <v>22.5</v>
      </c>
      <c r="BB31" s="160"/>
      <c r="BC31" s="8">
        <v>24.5</v>
      </c>
      <c r="BD31" s="8">
        <v>24.3</v>
      </c>
      <c r="BE31" s="138">
        <v>23</v>
      </c>
      <c r="BF31" s="140"/>
      <c r="BG31" s="160">
        <v>23</v>
      </c>
      <c r="BH31" s="160"/>
      <c r="BI31" s="160"/>
      <c r="BJ31" s="160"/>
      <c r="BK31" s="8">
        <v>37.1</v>
      </c>
      <c r="BL31" s="8">
        <v>11.7</v>
      </c>
      <c r="BM31" s="8">
        <v>10.9</v>
      </c>
      <c r="BN31" s="8">
        <v>1.8</v>
      </c>
      <c r="BO31" s="8">
        <v>22.5</v>
      </c>
      <c r="BP31" s="8">
        <v>17.100000000000001</v>
      </c>
      <c r="BQ31" s="8">
        <v>12.5</v>
      </c>
      <c r="BR31" s="8">
        <v>6.8</v>
      </c>
      <c r="BS31" s="8">
        <v>17.399999999999999</v>
      </c>
      <c r="BT31" s="8">
        <v>1.7</v>
      </c>
      <c r="BU31" s="8">
        <v>14.8</v>
      </c>
      <c r="BV31" s="8">
        <v>8.4</v>
      </c>
      <c r="BW31" s="160">
        <v>9.4</v>
      </c>
      <c r="BX31" s="160"/>
      <c r="BY31" s="8">
        <v>15.2</v>
      </c>
      <c r="BZ31" s="8">
        <v>7.7</v>
      </c>
      <c r="CA31" s="8">
        <v>2.2000000000000002</v>
      </c>
      <c r="CB31" s="11">
        <v>15.5</v>
      </c>
      <c r="CC31" s="8">
        <v>22.6</v>
      </c>
      <c r="CD31" s="8">
        <v>15.5</v>
      </c>
      <c r="CE31" s="8">
        <v>12.7</v>
      </c>
      <c r="CF31" s="8">
        <v>23.4</v>
      </c>
      <c r="CG31" s="160">
        <v>20.9</v>
      </c>
      <c r="CH31" s="160"/>
      <c r="CI31" s="160"/>
      <c r="CJ31" s="8">
        <v>11</v>
      </c>
      <c r="CK31" s="8">
        <v>32.6</v>
      </c>
      <c r="CL31" s="8">
        <v>22.1</v>
      </c>
      <c r="CM31" s="8">
        <v>8.5</v>
      </c>
      <c r="CN31" s="8">
        <v>4.5999999999999996</v>
      </c>
      <c r="CO31" s="160">
        <v>30.9</v>
      </c>
      <c r="CP31" s="160"/>
      <c r="CQ31" s="160"/>
      <c r="CR31" s="8">
        <v>4.4000000000000004</v>
      </c>
      <c r="CS31" s="8">
        <v>4.7</v>
      </c>
      <c r="CT31" s="8">
        <v>5.4</v>
      </c>
      <c r="CU31" s="8">
        <v>22.6</v>
      </c>
      <c r="CV31" s="8">
        <v>14.4</v>
      </c>
      <c r="CW31" s="8">
        <v>6.2</v>
      </c>
      <c r="CX31" s="160">
        <v>9.1</v>
      </c>
      <c r="CY31" s="160"/>
      <c r="CZ31" s="8">
        <v>11</v>
      </c>
      <c r="DA31" s="8">
        <v>2.8</v>
      </c>
      <c r="DB31" s="8">
        <v>2.7</v>
      </c>
      <c r="DC31" s="8">
        <v>4.5999999999999996</v>
      </c>
      <c r="DD31" s="8">
        <v>2.8</v>
      </c>
      <c r="DE31" s="8">
        <v>2.1</v>
      </c>
      <c r="DF31" s="8">
        <v>6.8</v>
      </c>
      <c r="DG31" s="8">
        <v>8.5</v>
      </c>
      <c r="DH31" s="8">
        <v>7.6</v>
      </c>
      <c r="DI31" s="160">
        <v>11.3</v>
      </c>
      <c r="DJ31" s="160"/>
      <c r="DK31" s="8">
        <v>19.100000000000001</v>
      </c>
      <c r="DL31" s="160">
        <v>13.4</v>
      </c>
      <c r="DM31" s="160"/>
      <c r="DN31" s="138">
        <v>5.2</v>
      </c>
      <c r="DO31" s="139"/>
      <c r="DP31" s="140"/>
      <c r="DQ31" s="4"/>
      <c r="DR31" s="15"/>
      <c r="DS31" s="8">
        <v>8</v>
      </c>
      <c r="DT31" s="8">
        <v>8.9</v>
      </c>
      <c r="DU31" s="8">
        <v>14.2</v>
      </c>
      <c r="DV31" s="8">
        <v>5.7</v>
      </c>
      <c r="DW31" s="8">
        <v>6.3</v>
      </c>
      <c r="DX31" s="8">
        <v>13.5</v>
      </c>
      <c r="DY31" s="8">
        <v>11.2</v>
      </c>
      <c r="DZ31" s="8">
        <v>15.3</v>
      </c>
      <c r="EA31" s="11">
        <v>8.1999999999999993</v>
      </c>
      <c r="EB31" s="8">
        <v>7.7</v>
      </c>
      <c r="EC31" s="139">
        <v>4.2</v>
      </c>
      <c r="ED31" s="139"/>
      <c r="EE31" s="8">
        <v>6.9</v>
      </c>
      <c r="EF31" s="160">
        <v>5.5</v>
      </c>
      <c r="EG31" s="160"/>
      <c r="EH31" s="8">
        <v>10.4</v>
      </c>
      <c r="EI31" s="8">
        <v>5.3</v>
      </c>
      <c r="EJ31" s="8">
        <v>12.4</v>
      </c>
      <c r="EK31" s="8">
        <v>10</v>
      </c>
      <c r="EL31" s="8">
        <v>10.3</v>
      </c>
      <c r="EM31" s="8">
        <v>16.100000000000001</v>
      </c>
      <c r="EN31" s="47">
        <v>12.4</v>
      </c>
      <c r="EO31" s="48">
        <v>16.600000000000001</v>
      </c>
      <c r="EP31" s="49"/>
    </row>
    <row r="32" spans="1:146">
      <c r="A32" s="69" t="s">
        <v>181</v>
      </c>
      <c r="B32" s="5">
        <v>721</v>
      </c>
      <c r="C32" s="5">
        <v>709</v>
      </c>
      <c r="D32" s="5">
        <v>192</v>
      </c>
      <c r="E32" s="5">
        <v>239</v>
      </c>
      <c r="F32" s="138">
        <v>859</v>
      </c>
      <c r="G32" s="139"/>
      <c r="H32" s="140"/>
      <c r="I32" s="8">
        <v>326</v>
      </c>
      <c r="J32" s="8">
        <v>196</v>
      </c>
      <c r="K32" s="160">
        <v>148</v>
      </c>
      <c r="L32" s="160"/>
      <c r="M32" s="8">
        <v>138</v>
      </c>
      <c r="N32" s="160">
        <v>147</v>
      </c>
      <c r="O32" s="160"/>
      <c r="P32" s="160"/>
      <c r="Q32" s="160"/>
      <c r="R32" s="160"/>
      <c r="S32" s="160"/>
      <c r="T32" s="138">
        <v>176</v>
      </c>
      <c r="U32" s="139"/>
      <c r="V32" s="8">
        <v>202</v>
      </c>
      <c r="W32" s="160">
        <v>155</v>
      </c>
      <c r="X32" s="160"/>
      <c r="Y32" s="160"/>
      <c r="Z32" s="8">
        <v>259</v>
      </c>
      <c r="AA32" s="8">
        <v>265</v>
      </c>
      <c r="AB32" s="8">
        <v>141</v>
      </c>
      <c r="AC32" s="8">
        <v>226</v>
      </c>
      <c r="AD32" s="8">
        <v>243</v>
      </c>
      <c r="AE32" s="160">
        <v>257</v>
      </c>
      <c r="AF32" s="160"/>
      <c r="AG32" s="8">
        <v>144</v>
      </c>
      <c r="AH32" s="8">
        <v>88</v>
      </c>
      <c r="AI32" s="8">
        <v>266</v>
      </c>
      <c r="AJ32" s="160">
        <v>259</v>
      </c>
      <c r="AK32" s="160"/>
      <c r="AL32" s="8">
        <v>92</v>
      </c>
      <c r="AM32" s="8">
        <v>173</v>
      </c>
      <c r="AN32" s="8">
        <v>160</v>
      </c>
      <c r="AO32" s="8">
        <v>126</v>
      </c>
      <c r="AP32" s="4">
        <v>181</v>
      </c>
      <c r="AQ32" s="8">
        <v>149</v>
      </c>
      <c r="AR32" s="160">
        <v>120</v>
      </c>
      <c r="AS32" s="160"/>
      <c r="AT32" s="8">
        <v>181</v>
      </c>
      <c r="AU32" s="8">
        <v>767</v>
      </c>
      <c r="AV32" s="8">
        <v>545</v>
      </c>
      <c r="AW32" s="8">
        <v>541</v>
      </c>
      <c r="AX32" s="8">
        <v>163</v>
      </c>
      <c r="AY32" s="8">
        <v>165</v>
      </c>
      <c r="AZ32" s="8">
        <v>179</v>
      </c>
      <c r="BA32" s="160">
        <v>126</v>
      </c>
      <c r="BB32" s="160"/>
      <c r="BC32" s="8">
        <v>121</v>
      </c>
      <c r="BD32" s="8">
        <v>142</v>
      </c>
      <c r="BE32" s="138">
        <v>432</v>
      </c>
      <c r="BF32" s="140"/>
      <c r="BG32" s="160">
        <v>575</v>
      </c>
      <c r="BH32" s="160"/>
      <c r="BI32" s="160"/>
      <c r="BJ32" s="160"/>
      <c r="BK32" s="8">
        <v>166</v>
      </c>
      <c r="BL32" s="8">
        <v>150</v>
      </c>
      <c r="BM32" s="8">
        <v>129</v>
      </c>
      <c r="BN32" s="8">
        <v>176</v>
      </c>
      <c r="BO32" s="8">
        <v>157</v>
      </c>
      <c r="BP32" s="8">
        <v>211</v>
      </c>
      <c r="BQ32" s="8">
        <v>296</v>
      </c>
      <c r="BR32" s="8">
        <v>265</v>
      </c>
      <c r="BS32" s="8">
        <v>145</v>
      </c>
      <c r="BT32" s="8">
        <v>182</v>
      </c>
      <c r="BU32" s="8">
        <v>144</v>
      </c>
      <c r="BV32" s="8">
        <v>233</v>
      </c>
      <c r="BW32" s="160">
        <v>268</v>
      </c>
      <c r="BX32" s="160"/>
      <c r="BY32" s="8">
        <v>211</v>
      </c>
      <c r="BZ32" s="8">
        <v>256</v>
      </c>
      <c r="CA32" s="8">
        <v>239</v>
      </c>
      <c r="CB32" s="11">
        <v>275</v>
      </c>
      <c r="CC32" s="8">
        <v>231</v>
      </c>
      <c r="CD32" s="8">
        <v>238</v>
      </c>
      <c r="CE32" s="8">
        <v>183</v>
      </c>
      <c r="CF32" s="8">
        <v>309</v>
      </c>
      <c r="CG32" s="160">
        <v>191</v>
      </c>
      <c r="CH32" s="160"/>
      <c r="CI32" s="160"/>
      <c r="CJ32" s="8">
        <v>176</v>
      </c>
      <c r="CK32" s="8">
        <v>1339</v>
      </c>
      <c r="CL32" s="8">
        <v>1016</v>
      </c>
      <c r="CM32" s="8">
        <v>209</v>
      </c>
      <c r="CN32" s="8">
        <v>206</v>
      </c>
      <c r="CO32" s="160">
        <v>1598</v>
      </c>
      <c r="CP32" s="160"/>
      <c r="CQ32" s="160"/>
      <c r="CR32" s="8">
        <v>296</v>
      </c>
      <c r="CS32" s="8">
        <v>290</v>
      </c>
      <c r="CT32" s="8">
        <v>185</v>
      </c>
      <c r="CU32" s="8">
        <v>196</v>
      </c>
      <c r="CV32" s="8">
        <v>189</v>
      </c>
      <c r="CW32" s="8">
        <v>177</v>
      </c>
      <c r="CX32" s="160">
        <v>182</v>
      </c>
      <c r="CY32" s="160"/>
      <c r="CZ32" s="8">
        <v>197</v>
      </c>
      <c r="DA32" s="8">
        <v>185</v>
      </c>
      <c r="DB32" s="8">
        <v>197</v>
      </c>
      <c r="DC32" s="8">
        <v>193</v>
      </c>
      <c r="DD32" s="8">
        <v>198</v>
      </c>
      <c r="DE32" s="8">
        <v>218</v>
      </c>
      <c r="DF32" s="8">
        <v>200</v>
      </c>
      <c r="DG32" s="8">
        <v>233</v>
      </c>
      <c r="DH32" s="8">
        <v>285</v>
      </c>
      <c r="DI32" s="160">
        <v>227</v>
      </c>
      <c r="DJ32" s="160"/>
      <c r="DK32" s="8">
        <v>220</v>
      </c>
      <c r="DL32" s="160">
        <v>221</v>
      </c>
      <c r="DM32" s="160"/>
      <c r="DN32" s="138">
        <v>163</v>
      </c>
      <c r="DO32" s="139"/>
      <c r="DP32" s="140"/>
      <c r="DQ32" s="4"/>
      <c r="DR32" s="15"/>
      <c r="DS32" s="8">
        <v>190</v>
      </c>
      <c r="DT32" s="8">
        <v>185</v>
      </c>
      <c r="DU32" s="8">
        <v>345</v>
      </c>
      <c r="DV32" s="8">
        <v>140</v>
      </c>
      <c r="DW32" s="8">
        <v>145</v>
      </c>
      <c r="DX32" s="8">
        <v>332</v>
      </c>
      <c r="DY32" s="8">
        <v>272</v>
      </c>
      <c r="DZ32" s="8">
        <v>324</v>
      </c>
      <c r="EA32" s="11">
        <v>204</v>
      </c>
      <c r="EB32" s="8">
        <v>254</v>
      </c>
      <c r="EC32" s="139">
        <v>349</v>
      </c>
      <c r="ED32" s="139"/>
      <c r="EE32" s="8">
        <v>177</v>
      </c>
      <c r="EF32" s="160">
        <v>101</v>
      </c>
      <c r="EG32" s="160"/>
      <c r="EH32" s="8">
        <v>355</v>
      </c>
      <c r="EI32" s="8">
        <v>242</v>
      </c>
      <c r="EJ32" s="8">
        <v>356</v>
      </c>
      <c r="EK32" s="8">
        <v>299</v>
      </c>
      <c r="EL32" s="8">
        <v>229</v>
      </c>
      <c r="EM32" s="8">
        <v>330</v>
      </c>
      <c r="EN32" s="47">
        <v>315</v>
      </c>
      <c r="EO32" s="48">
        <v>330</v>
      </c>
      <c r="EP32" s="49"/>
    </row>
    <row r="33" spans="1:146">
      <c r="A33" s="69" t="s">
        <v>182</v>
      </c>
      <c r="B33" s="5">
        <v>19.5</v>
      </c>
      <c r="C33" s="5">
        <v>22</v>
      </c>
      <c r="D33" s="5">
        <v>28.2</v>
      </c>
      <c r="E33" s="5">
        <v>37.9</v>
      </c>
      <c r="F33" s="138">
        <v>24.5</v>
      </c>
      <c r="G33" s="139"/>
      <c r="H33" s="140"/>
      <c r="I33" s="8">
        <v>44.7</v>
      </c>
      <c r="J33" s="8">
        <v>42.9</v>
      </c>
      <c r="K33" s="160">
        <v>30</v>
      </c>
      <c r="L33" s="160"/>
      <c r="M33" s="8">
        <v>30.7</v>
      </c>
      <c r="N33" s="160">
        <v>29.2</v>
      </c>
      <c r="O33" s="160"/>
      <c r="P33" s="160"/>
      <c r="Q33" s="160"/>
      <c r="R33" s="160"/>
      <c r="S33" s="160"/>
      <c r="T33" s="138">
        <v>46.1</v>
      </c>
      <c r="U33" s="139"/>
      <c r="V33" s="8">
        <v>42.6</v>
      </c>
      <c r="W33" s="160">
        <v>29.2</v>
      </c>
      <c r="X33" s="160"/>
      <c r="Y33" s="160"/>
      <c r="Z33" s="8">
        <v>30.1</v>
      </c>
      <c r="AA33" s="8">
        <v>34.299999999999997</v>
      </c>
      <c r="AB33" s="8">
        <v>25.5</v>
      </c>
      <c r="AC33" s="8">
        <v>30.6</v>
      </c>
      <c r="AD33" s="8">
        <v>27.2</v>
      </c>
      <c r="AE33" s="160">
        <v>26.3</v>
      </c>
      <c r="AF33" s="160"/>
      <c r="AG33" s="8">
        <v>33.200000000000003</v>
      </c>
      <c r="AH33" s="8">
        <v>30</v>
      </c>
      <c r="AI33" s="8">
        <v>36.799999999999997</v>
      </c>
      <c r="AJ33" s="160">
        <v>32.700000000000003</v>
      </c>
      <c r="AK33" s="160"/>
      <c r="AL33" s="8">
        <v>57.3</v>
      </c>
      <c r="AM33" s="8">
        <v>23.4</v>
      </c>
      <c r="AN33" s="8">
        <v>24</v>
      </c>
      <c r="AO33" s="8">
        <v>34.5</v>
      </c>
      <c r="AP33" s="4">
        <v>47.3</v>
      </c>
      <c r="AQ33" s="8">
        <v>30</v>
      </c>
      <c r="AR33" s="160">
        <v>31.3</v>
      </c>
      <c r="AS33" s="160"/>
      <c r="AT33" s="8">
        <v>27.3</v>
      </c>
      <c r="AU33" s="8">
        <v>26.7</v>
      </c>
      <c r="AV33" s="8">
        <v>14.1</v>
      </c>
      <c r="AW33" s="8">
        <v>27</v>
      </c>
      <c r="AX33" s="8">
        <v>38.4</v>
      </c>
      <c r="AY33" s="8">
        <v>40.4</v>
      </c>
      <c r="AZ33" s="8">
        <v>29.7</v>
      </c>
      <c r="BA33" s="160">
        <v>28.2</v>
      </c>
      <c r="BB33" s="160"/>
      <c r="BC33" s="8">
        <v>29.1</v>
      </c>
      <c r="BD33" s="8">
        <v>30.1</v>
      </c>
      <c r="BE33" s="138">
        <v>28.8</v>
      </c>
      <c r="BF33" s="140"/>
      <c r="BG33" s="160">
        <v>23.1</v>
      </c>
      <c r="BH33" s="160"/>
      <c r="BI33" s="160"/>
      <c r="BJ33" s="160"/>
      <c r="BK33" s="8">
        <v>45.3</v>
      </c>
      <c r="BL33" s="8">
        <v>31.8</v>
      </c>
      <c r="BM33" s="8">
        <v>25.9</v>
      </c>
      <c r="BN33" s="8">
        <v>30</v>
      </c>
      <c r="BO33" s="8">
        <v>26.9</v>
      </c>
      <c r="BP33" s="8">
        <v>38.200000000000003</v>
      </c>
      <c r="BQ33" s="8">
        <v>30.7</v>
      </c>
      <c r="BR33" s="8">
        <v>30.1</v>
      </c>
      <c r="BS33" s="8">
        <v>27.9</v>
      </c>
      <c r="BT33" s="8">
        <v>38.1</v>
      </c>
      <c r="BU33" s="8">
        <v>28.7</v>
      </c>
      <c r="BV33" s="8">
        <v>32.9</v>
      </c>
      <c r="BW33" s="160">
        <v>37.799999999999997</v>
      </c>
      <c r="BX33" s="160"/>
      <c r="BY33" s="8">
        <v>31</v>
      </c>
      <c r="BZ33" s="8">
        <v>33.6</v>
      </c>
      <c r="CA33" s="8">
        <v>32.1</v>
      </c>
      <c r="CB33" s="11">
        <v>28.1</v>
      </c>
      <c r="CC33" s="8">
        <v>31.7</v>
      </c>
      <c r="CD33" s="8">
        <v>37.200000000000003</v>
      </c>
      <c r="CE33" s="8">
        <v>30.8</v>
      </c>
      <c r="CF33" s="8">
        <v>26.8</v>
      </c>
      <c r="CG33" s="160">
        <v>29</v>
      </c>
      <c r="CH33" s="160"/>
      <c r="CI33" s="160"/>
      <c r="CJ33" s="8">
        <v>34.1</v>
      </c>
      <c r="CK33" s="8">
        <v>15.7</v>
      </c>
      <c r="CL33" s="8">
        <v>27.4</v>
      </c>
      <c r="CM33" s="8">
        <v>31.5</v>
      </c>
      <c r="CN33" s="8">
        <v>30.3</v>
      </c>
      <c r="CO33" s="160">
        <v>25.2</v>
      </c>
      <c r="CP33" s="160"/>
      <c r="CQ33" s="160"/>
      <c r="CR33" s="8">
        <v>27.7</v>
      </c>
      <c r="CS33" s="8">
        <v>27.8</v>
      </c>
      <c r="CT33" s="8">
        <v>32.299999999999997</v>
      </c>
      <c r="CU33" s="8">
        <v>41.3</v>
      </c>
      <c r="CV33" s="8">
        <v>38.700000000000003</v>
      </c>
      <c r="CW33" s="8">
        <v>34.9</v>
      </c>
      <c r="CX33" s="160">
        <v>32.799999999999997</v>
      </c>
      <c r="CY33" s="160"/>
      <c r="CZ33" s="8">
        <v>36.5</v>
      </c>
      <c r="DA33" s="8">
        <v>32.200000000000003</v>
      </c>
      <c r="DB33" s="8">
        <v>32</v>
      </c>
      <c r="DC33" s="8">
        <v>35.299999999999997</v>
      </c>
      <c r="DD33" s="8">
        <v>43.8</v>
      </c>
      <c r="DE33" s="8">
        <v>37.6</v>
      </c>
      <c r="DF33" s="8">
        <v>40.700000000000003</v>
      </c>
      <c r="DG33" s="8">
        <v>35.1</v>
      </c>
      <c r="DH33" s="8">
        <v>27.5</v>
      </c>
      <c r="DI33" s="160">
        <v>36.200000000000003</v>
      </c>
      <c r="DJ33" s="160"/>
      <c r="DK33" s="8">
        <v>38</v>
      </c>
      <c r="DL33" s="160">
        <v>38.799999999999997</v>
      </c>
      <c r="DM33" s="160"/>
      <c r="DN33" s="138">
        <v>26</v>
      </c>
      <c r="DO33" s="139"/>
      <c r="DP33" s="140"/>
      <c r="DQ33" s="4"/>
      <c r="DR33" s="15"/>
      <c r="DS33" s="8">
        <v>25.6</v>
      </c>
      <c r="DT33" s="8">
        <v>26.1</v>
      </c>
      <c r="DU33" s="8">
        <v>26.9</v>
      </c>
      <c r="DV33" s="8">
        <v>23.4</v>
      </c>
      <c r="DW33" s="8">
        <v>25.4</v>
      </c>
      <c r="DX33" s="8">
        <v>26.6</v>
      </c>
      <c r="DY33" s="8">
        <v>28.1</v>
      </c>
      <c r="DZ33" s="8">
        <v>25.7</v>
      </c>
      <c r="EA33" s="11">
        <v>25.9</v>
      </c>
      <c r="EB33" s="8">
        <v>29.6</v>
      </c>
      <c r="EC33" s="139">
        <v>26.5</v>
      </c>
      <c r="ED33" s="139"/>
      <c r="EE33" s="8">
        <v>23.5</v>
      </c>
      <c r="EF33" s="160">
        <v>19.5</v>
      </c>
      <c r="EG33" s="160"/>
      <c r="EH33" s="8">
        <v>27.6</v>
      </c>
      <c r="EI33" s="8">
        <v>27.1</v>
      </c>
      <c r="EJ33" s="8">
        <v>27.7</v>
      </c>
      <c r="EK33" s="8">
        <v>27.7</v>
      </c>
      <c r="EL33" s="8">
        <v>26.6</v>
      </c>
      <c r="EM33" s="8">
        <v>27.2</v>
      </c>
      <c r="EN33" s="47">
        <v>28.7</v>
      </c>
      <c r="EO33" s="48">
        <v>27</v>
      </c>
      <c r="EP33" s="49"/>
    </row>
    <row r="34" spans="1:146">
      <c r="A34" s="69" t="s">
        <v>183</v>
      </c>
      <c r="B34" s="5">
        <v>221</v>
      </c>
      <c r="C34" s="5">
        <v>201</v>
      </c>
      <c r="D34" s="5">
        <v>124</v>
      </c>
      <c r="E34" s="5">
        <v>261</v>
      </c>
      <c r="F34" s="138">
        <v>281</v>
      </c>
      <c r="G34" s="139"/>
      <c r="H34" s="140"/>
      <c r="I34" s="8">
        <v>239</v>
      </c>
      <c r="J34" s="8">
        <v>314</v>
      </c>
      <c r="K34" s="160">
        <v>105</v>
      </c>
      <c r="L34" s="160"/>
      <c r="M34" s="8">
        <v>97</v>
      </c>
      <c r="N34" s="160">
        <v>104</v>
      </c>
      <c r="O34" s="160"/>
      <c r="P34" s="160"/>
      <c r="Q34" s="160"/>
      <c r="R34" s="160"/>
      <c r="S34" s="160"/>
      <c r="T34" s="138">
        <v>152</v>
      </c>
      <c r="U34" s="139"/>
      <c r="V34" s="8">
        <v>301</v>
      </c>
      <c r="W34" s="160">
        <v>73</v>
      </c>
      <c r="X34" s="160"/>
      <c r="Y34" s="160"/>
      <c r="Z34" s="8">
        <v>155</v>
      </c>
      <c r="AA34" s="8">
        <v>117</v>
      </c>
      <c r="AB34" s="8">
        <v>65</v>
      </c>
      <c r="AC34" s="8">
        <v>140</v>
      </c>
      <c r="AD34" s="8">
        <v>78</v>
      </c>
      <c r="AE34" s="160">
        <v>161</v>
      </c>
      <c r="AF34" s="160"/>
      <c r="AG34" s="8">
        <v>104</v>
      </c>
      <c r="AH34" s="8">
        <v>61</v>
      </c>
      <c r="AI34" s="8">
        <v>225</v>
      </c>
      <c r="AJ34" s="160">
        <v>113</v>
      </c>
      <c r="AK34" s="160"/>
      <c r="AL34" s="8">
        <v>344</v>
      </c>
      <c r="AM34" s="8">
        <v>51</v>
      </c>
      <c r="AN34" s="8">
        <v>64</v>
      </c>
      <c r="AO34" s="8">
        <v>96</v>
      </c>
      <c r="AP34" s="4">
        <v>145</v>
      </c>
      <c r="AQ34" s="8">
        <v>86</v>
      </c>
      <c r="AR34" s="160">
        <v>77</v>
      </c>
      <c r="AS34" s="160"/>
      <c r="AT34" s="8">
        <v>92</v>
      </c>
      <c r="AU34" s="8">
        <v>215</v>
      </c>
      <c r="AV34" s="8">
        <v>226</v>
      </c>
      <c r="AW34" s="8">
        <v>77</v>
      </c>
      <c r="AX34" s="8">
        <v>155</v>
      </c>
      <c r="AY34" s="8">
        <v>221</v>
      </c>
      <c r="AZ34" s="8">
        <v>116</v>
      </c>
      <c r="BA34" s="160">
        <v>99</v>
      </c>
      <c r="BB34" s="160"/>
      <c r="BC34" s="8">
        <v>91</v>
      </c>
      <c r="BD34" s="8">
        <v>104</v>
      </c>
      <c r="BE34" s="138">
        <v>199</v>
      </c>
      <c r="BF34" s="140"/>
      <c r="BG34" s="160">
        <v>129</v>
      </c>
      <c r="BH34" s="160"/>
      <c r="BI34" s="160"/>
      <c r="BJ34" s="160"/>
      <c r="BK34" s="8">
        <v>123</v>
      </c>
      <c r="BL34" s="8">
        <v>127</v>
      </c>
      <c r="BM34" s="8">
        <v>94</v>
      </c>
      <c r="BN34" s="8">
        <v>92</v>
      </c>
      <c r="BO34" s="8">
        <v>102</v>
      </c>
      <c r="BP34" s="8">
        <v>242</v>
      </c>
      <c r="BQ34" s="8">
        <v>198</v>
      </c>
      <c r="BR34" s="8">
        <v>142</v>
      </c>
      <c r="BS34" s="8">
        <v>89</v>
      </c>
      <c r="BT34" s="8">
        <v>104</v>
      </c>
      <c r="BU34" s="8">
        <v>103</v>
      </c>
      <c r="BV34" s="8">
        <v>173</v>
      </c>
      <c r="BW34" s="160">
        <v>250</v>
      </c>
      <c r="BX34" s="160"/>
      <c r="BY34" s="8">
        <v>104</v>
      </c>
      <c r="BZ34" s="8">
        <v>165</v>
      </c>
      <c r="CA34" s="8">
        <v>136</v>
      </c>
      <c r="CB34" s="11">
        <v>134</v>
      </c>
      <c r="CC34" s="8">
        <v>171</v>
      </c>
      <c r="CD34" s="8">
        <v>236</v>
      </c>
      <c r="CE34" s="8">
        <v>121</v>
      </c>
      <c r="CF34" s="8">
        <v>137</v>
      </c>
      <c r="CG34" s="160">
        <v>108</v>
      </c>
      <c r="CH34" s="160"/>
      <c r="CI34" s="160"/>
      <c r="CJ34" s="8">
        <v>110</v>
      </c>
      <c r="CK34" s="8">
        <v>85</v>
      </c>
      <c r="CL34" s="8">
        <v>414</v>
      </c>
      <c r="CM34" s="8">
        <v>154</v>
      </c>
      <c r="CN34" s="8">
        <v>94</v>
      </c>
      <c r="CO34" s="160">
        <v>350</v>
      </c>
      <c r="CP34" s="160"/>
      <c r="CQ34" s="160"/>
      <c r="CR34" s="8">
        <v>132</v>
      </c>
      <c r="CS34" s="8">
        <v>131</v>
      </c>
      <c r="CT34" s="8">
        <v>127</v>
      </c>
      <c r="CU34" s="8">
        <v>255</v>
      </c>
      <c r="CV34" s="8">
        <v>177</v>
      </c>
      <c r="CW34" s="8">
        <v>126</v>
      </c>
      <c r="CX34" s="160">
        <v>137</v>
      </c>
      <c r="CY34" s="160"/>
      <c r="CZ34" s="8">
        <v>149</v>
      </c>
      <c r="DA34" s="8">
        <v>132</v>
      </c>
      <c r="DB34" s="8">
        <v>145</v>
      </c>
      <c r="DC34" s="8">
        <v>159</v>
      </c>
      <c r="DD34" s="8">
        <v>251</v>
      </c>
      <c r="DE34" s="8">
        <v>173</v>
      </c>
      <c r="DF34" s="8">
        <v>221</v>
      </c>
      <c r="DG34" s="8">
        <v>274</v>
      </c>
      <c r="DH34" s="8">
        <v>149</v>
      </c>
      <c r="DI34" s="160">
        <v>233</v>
      </c>
      <c r="DJ34" s="160"/>
      <c r="DK34" s="8">
        <v>223</v>
      </c>
      <c r="DL34" s="160">
        <v>225</v>
      </c>
      <c r="DM34" s="160"/>
      <c r="DN34" s="138">
        <v>94</v>
      </c>
      <c r="DO34" s="139"/>
      <c r="DP34" s="140"/>
      <c r="DQ34" s="4"/>
      <c r="DR34" s="15"/>
      <c r="DS34" s="8">
        <v>81</v>
      </c>
      <c r="DT34" s="8">
        <v>76</v>
      </c>
      <c r="DU34" s="8">
        <v>183</v>
      </c>
      <c r="DV34" s="8">
        <v>56</v>
      </c>
      <c r="DW34" s="8">
        <v>67</v>
      </c>
      <c r="DX34" s="8">
        <v>177</v>
      </c>
      <c r="DY34" s="8">
        <v>128</v>
      </c>
      <c r="DZ34" s="8">
        <v>154</v>
      </c>
      <c r="EA34" s="11">
        <v>85</v>
      </c>
      <c r="EB34" s="8">
        <v>117</v>
      </c>
      <c r="EC34" s="139">
        <v>183</v>
      </c>
      <c r="ED34" s="139"/>
      <c r="EE34" s="8">
        <v>67</v>
      </c>
      <c r="EF34" s="160">
        <v>43</v>
      </c>
      <c r="EG34" s="160"/>
      <c r="EH34" s="8">
        <v>117</v>
      </c>
      <c r="EI34" s="8">
        <v>114</v>
      </c>
      <c r="EJ34" s="8">
        <v>173</v>
      </c>
      <c r="EK34" s="8">
        <v>132</v>
      </c>
      <c r="EL34" s="8">
        <v>99</v>
      </c>
      <c r="EM34" s="8">
        <v>175</v>
      </c>
      <c r="EN34" s="47">
        <v>171</v>
      </c>
      <c r="EO34" s="48">
        <v>174</v>
      </c>
      <c r="EP34" s="49"/>
    </row>
    <row r="35" spans="1:146">
      <c r="A35" s="69" t="s">
        <v>184</v>
      </c>
      <c r="B35" s="5">
        <v>323</v>
      </c>
      <c r="C35" s="5">
        <v>305</v>
      </c>
      <c r="D35" s="5">
        <v>291</v>
      </c>
      <c r="E35" s="5">
        <v>408</v>
      </c>
      <c r="F35" s="138">
        <v>259</v>
      </c>
      <c r="G35" s="139"/>
      <c r="H35" s="140"/>
      <c r="I35" s="8">
        <v>461</v>
      </c>
      <c r="J35" s="8">
        <v>464</v>
      </c>
      <c r="K35" s="160">
        <v>278</v>
      </c>
      <c r="L35" s="160"/>
      <c r="M35" s="8">
        <v>294</v>
      </c>
      <c r="N35" s="160">
        <v>262</v>
      </c>
      <c r="O35" s="160"/>
      <c r="P35" s="160"/>
      <c r="Q35" s="160"/>
      <c r="R35" s="160"/>
      <c r="S35" s="160"/>
      <c r="T35" s="138">
        <v>331</v>
      </c>
      <c r="U35" s="139"/>
      <c r="V35" s="8">
        <v>448</v>
      </c>
      <c r="W35" s="160">
        <v>335</v>
      </c>
      <c r="X35" s="160"/>
      <c r="Y35" s="160"/>
      <c r="Z35" s="8">
        <v>334</v>
      </c>
      <c r="AA35" s="8">
        <v>300</v>
      </c>
      <c r="AB35" s="8">
        <v>270</v>
      </c>
      <c r="AC35" s="8">
        <v>367</v>
      </c>
      <c r="AD35" s="8">
        <v>278</v>
      </c>
      <c r="AE35" s="160">
        <v>394</v>
      </c>
      <c r="AF35" s="160"/>
      <c r="AG35" s="8">
        <v>248</v>
      </c>
      <c r="AH35" s="8">
        <v>365</v>
      </c>
      <c r="AI35" s="8">
        <v>390</v>
      </c>
      <c r="AJ35" s="160">
        <v>309</v>
      </c>
      <c r="AK35" s="160"/>
      <c r="AL35" s="8">
        <v>55</v>
      </c>
      <c r="AM35" s="8">
        <v>261</v>
      </c>
      <c r="AN35" s="8">
        <v>228</v>
      </c>
      <c r="AO35" s="8">
        <v>306</v>
      </c>
      <c r="AP35" s="4">
        <v>316</v>
      </c>
      <c r="AQ35" s="8">
        <v>283</v>
      </c>
      <c r="AR35" s="160">
        <v>287</v>
      </c>
      <c r="AS35" s="160"/>
      <c r="AT35" s="8">
        <v>232</v>
      </c>
      <c r="AU35" s="8">
        <v>211</v>
      </c>
      <c r="AV35" s="8">
        <v>55</v>
      </c>
      <c r="AW35" s="8">
        <v>372</v>
      </c>
      <c r="AX35" s="8">
        <v>338</v>
      </c>
      <c r="AY35" s="8">
        <v>256</v>
      </c>
      <c r="AZ35" s="8">
        <v>271</v>
      </c>
      <c r="BA35" s="160">
        <v>271</v>
      </c>
      <c r="BB35" s="160"/>
      <c r="BC35" s="8">
        <v>264</v>
      </c>
      <c r="BD35" s="8">
        <v>270</v>
      </c>
      <c r="BE35" s="138">
        <v>330</v>
      </c>
      <c r="BF35" s="140"/>
      <c r="BG35" s="160">
        <v>306</v>
      </c>
      <c r="BH35" s="160"/>
      <c r="BI35" s="160"/>
      <c r="BJ35" s="160"/>
      <c r="BK35" s="8">
        <v>361</v>
      </c>
      <c r="BL35" s="8">
        <v>367</v>
      </c>
      <c r="BM35" s="8">
        <v>259</v>
      </c>
      <c r="BN35" s="8">
        <v>366</v>
      </c>
      <c r="BO35" s="8">
        <v>272</v>
      </c>
      <c r="BP35" s="8">
        <v>434</v>
      </c>
      <c r="BQ35" s="8">
        <v>351</v>
      </c>
      <c r="BR35" s="8">
        <v>310</v>
      </c>
      <c r="BS35" s="8">
        <v>325</v>
      </c>
      <c r="BT35" s="8">
        <v>307</v>
      </c>
      <c r="BU35" s="8">
        <v>318</v>
      </c>
      <c r="BV35" s="8">
        <v>373</v>
      </c>
      <c r="BW35" s="160">
        <v>366</v>
      </c>
      <c r="BX35" s="160"/>
      <c r="BY35" s="8">
        <v>301</v>
      </c>
      <c r="BZ35" s="8">
        <v>370</v>
      </c>
      <c r="CA35" s="8">
        <v>354</v>
      </c>
      <c r="CB35" s="11">
        <v>303</v>
      </c>
      <c r="CC35" s="8">
        <v>371</v>
      </c>
      <c r="CD35" s="8">
        <v>409</v>
      </c>
      <c r="CE35" s="8">
        <v>301</v>
      </c>
      <c r="CF35" s="8">
        <v>281</v>
      </c>
      <c r="CG35" s="160">
        <v>311</v>
      </c>
      <c r="CH35" s="160"/>
      <c r="CI35" s="160"/>
      <c r="CJ35" s="8">
        <v>297</v>
      </c>
      <c r="CK35" s="8">
        <v>249</v>
      </c>
      <c r="CL35" s="8">
        <v>295</v>
      </c>
      <c r="CM35" s="8">
        <v>416</v>
      </c>
      <c r="CN35" s="8">
        <v>283</v>
      </c>
      <c r="CO35" s="160">
        <v>230</v>
      </c>
      <c r="CP35" s="160"/>
      <c r="CQ35" s="160"/>
      <c r="CR35" s="8">
        <v>332</v>
      </c>
      <c r="CS35" s="8">
        <v>304</v>
      </c>
      <c r="CT35" s="8">
        <v>423</v>
      </c>
      <c r="CU35" s="8">
        <v>402</v>
      </c>
      <c r="CV35" s="8">
        <v>434</v>
      </c>
      <c r="CW35" s="8">
        <v>307</v>
      </c>
      <c r="CX35" s="160">
        <v>337</v>
      </c>
      <c r="CY35" s="160"/>
      <c r="CZ35" s="8">
        <v>363</v>
      </c>
      <c r="DA35" s="8">
        <v>395</v>
      </c>
      <c r="DB35" s="8">
        <v>450</v>
      </c>
      <c r="DC35" s="8">
        <v>408</v>
      </c>
      <c r="DD35" s="8">
        <v>509</v>
      </c>
      <c r="DE35" s="8">
        <v>431</v>
      </c>
      <c r="DF35" s="8">
        <v>465</v>
      </c>
      <c r="DG35" s="8">
        <v>451</v>
      </c>
      <c r="DH35" s="8">
        <v>306</v>
      </c>
      <c r="DI35" s="160">
        <v>415</v>
      </c>
      <c r="DJ35" s="160"/>
      <c r="DK35" s="8">
        <v>427</v>
      </c>
      <c r="DL35" s="160">
        <v>354</v>
      </c>
      <c r="DM35" s="160"/>
      <c r="DN35" s="138">
        <v>349</v>
      </c>
      <c r="DO35" s="139"/>
      <c r="DP35" s="140"/>
      <c r="DQ35" s="4"/>
      <c r="DR35" s="15"/>
      <c r="DS35" s="8">
        <v>205</v>
      </c>
      <c r="DT35" s="8">
        <v>204</v>
      </c>
      <c r="DU35" s="8">
        <v>310</v>
      </c>
      <c r="DV35" s="8">
        <v>167</v>
      </c>
      <c r="DW35" s="8">
        <v>174</v>
      </c>
      <c r="DX35" s="8">
        <v>311</v>
      </c>
      <c r="DY35" s="8">
        <v>266</v>
      </c>
      <c r="DZ35" s="8">
        <v>307</v>
      </c>
      <c r="EA35" s="11">
        <v>216</v>
      </c>
      <c r="EB35" s="8">
        <v>249</v>
      </c>
      <c r="EC35" s="139">
        <v>315</v>
      </c>
      <c r="ED35" s="139"/>
      <c r="EE35" s="8">
        <v>184</v>
      </c>
      <c r="EF35" s="160">
        <v>138</v>
      </c>
      <c r="EG35" s="160"/>
      <c r="EH35" s="8">
        <v>247</v>
      </c>
      <c r="EI35" s="8">
        <v>246</v>
      </c>
      <c r="EJ35" s="8">
        <v>281</v>
      </c>
      <c r="EK35" s="8">
        <v>261</v>
      </c>
      <c r="EL35" s="8">
        <v>231</v>
      </c>
      <c r="EM35" s="8">
        <v>316</v>
      </c>
      <c r="EN35" s="47">
        <v>302</v>
      </c>
      <c r="EO35" s="48">
        <v>318</v>
      </c>
      <c r="EP35" s="49"/>
    </row>
    <row r="36" spans="1:146">
      <c r="A36" s="69" t="s">
        <v>185</v>
      </c>
      <c r="B36" s="5">
        <v>168</v>
      </c>
      <c r="C36" s="5">
        <v>373</v>
      </c>
      <c r="D36" s="5">
        <v>60</v>
      </c>
      <c r="E36" s="5">
        <v>44</v>
      </c>
      <c r="F36" s="138">
        <v>431</v>
      </c>
      <c r="G36" s="139"/>
      <c r="H36" s="140"/>
      <c r="I36" s="8">
        <v>30</v>
      </c>
      <c r="J36" s="8">
        <v>42</v>
      </c>
      <c r="K36" s="160">
        <v>150</v>
      </c>
      <c r="L36" s="160"/>
      <c r="M36" s="8">
        <v>160</v>
      </c>
      <c r="N36" s="160">
        <v>148</v>
      </c>
      <c r="O36" s="160"/>
      <c r="P36" s="160"/>
      <c r="Q36" s="160"/>
      <c r="R36" s="160"/>
      <c r="S36" s="160"/>
      <c r="T36" s="138">
        <v>42</v>
      </c>
      <c r="U36" s="139"/>
      <c r="V36" s="8">
        <v>43</v>
      </c>
      <c r="W36" s="160">
        <v>68</v>
      </c>
      <c r="X36" s="160"/>
      <c r="Y36" s="160"/>
      <c r="Z36" s="8">
        <v>68</v>
      </c>
      <c r="AA36" s="8">
        <v>108</v>
      </c>
      <c r="AB36" s="8">
        <v>82</v>
      </c>
      <c r="AC36" s="8">
        <v>136</v>
      </c>
      <c r="AD36" s="8">
        <v>181</v>
      </c>
      <c r="AE36" s="160">
        <v>83</v>
      </c>
      <c r="AF36" s="160"/>
      <c r="AG36" s="8">
        <v>58</v>
      </c>
      <c r="AH36" s="8">
        <v>84</v>
      </c>
      <c r="AI36" s="8">
        <v>65</v>
      </c>
      <c r="AJ36" s="160">
        <v>75</v>
      </c>
      <c r="AK36" s="160"/>
      <c r="AL36" s="8">
        <v>10</v>
      </c>
      <c r="AM36" s="8">
        <v>181</v>
      </c>
      <c r="AN36" s="8">
        <v>291</v>
      </c>
      <c r="AO36" s="8">
        <v>65</v>
      </c>
      <c r="AP36" s="4">
        <v>48</v>
      </c>
      <c r="AQ36" s="8">
        <v>195</v>
      </c>
      <c r="AR36" s="160">
        <v>203</v>
      </c>
      <c r="AS36" s="160"/>
      <c r="AT36" s="8">
        <v>157</v>
      </c>
      <c r="AU36" s="8">
        <v>42</v>
      </c>
      <c r="AV36" s="8">
        <v>8</v>
      </c>
      <c r="AW36" s="8">
        <v>54</v>
      </c>
      <c r="AX36" s="8">
        <v>100</v>
      </c>
      <c r="AY36" s="8">
        <v>85</v>
      </c>
      <c r="AZ36" s="8">
        <v>93</v>
      </c>
      <c r="BA36" s="160">
        <v>135</v>
      </c>
      <c r="BB36" s="160"/>
      <c r="BC36" s="8">
        <v>151</v>
      </c>
      <c r="BD36" s="8">
        <v>134</v>
      </c>
      <c r="BE36" s="138">
        <v>105</v>
      </c>
      <c r="BF36" s="140"/>
      <c r="BG36" s="160">
        <v>220</v>
      </c>
      <c r="BH36" s="160"/>
      <c r="BI36" s="160"/>
      <c r="BJ36" s="160"/>
      <c r="BK36" s="8">
        <v>38</v>
      </c>
      <c r="BL36" s="8">
        <v>81</v>
      </c>
      <c r="BM36" s="8">
        <v>174</v>
      </c>
      <c r="BN36" s="8">
        <v>72</v>
      </c>
      <c r="BO36" s="8">
        <v>59</v>
      </c>
      <c r="BP36" s="8">
        <v>23</v>
      </c>
      <c r="BQ36" s="8">
        <v>30</v>
      </c>
      <c r="BR36" s="8">
        <v>90</v>
      </c>
      <c r="BS36" s="8">
        <v>141</v>
      </c>
      <c r="BT36" s="8">
        <v>103</v>
      </c>
      <c r="BU36" s="8">
        <v>94</v>
      </c>
      <c r="BV36" s="8">
        <v>53</v>
      </c>
      <c r="BW36" s="160">
        <v>44</v>
      </c>
      <c r="BX36" s="160"/>
      <c r="BY36" s="8">
        <v>298</v>
      </c>
      <c r="BZ36" s="8">
        <v>82</v>
      </c>
      <c r="CA36" s="8">
        <v>112</v>
      </c>
      <c r="CB36" s="11">
        <v>87</v>
      </c>
      <c r="CC36" s="8">
        <v>69</v>
      </c>
      <c r="CD36" s="8">
        <v>32</v>
      </c>
      <c r="CE36" s="8">
        <v>157</v>
      </c>
      <c r="CF36" s="8">
        <v>92</v>
      </c>
      <c r="CG36" s="160">
        <v>252</v>
      </c>
      <c r="CH36" s="160"/>
      <c r="CI36" s="160"/>
      <c r="CJ36" s="8">
        <v>309</v>
      </c>
      <c r="CK36" s="8">
        <v>99</v>
      </c>
      <c r="CL36" s="8">
        <v>200</v>
      </c>
      <c r="CM36" s="8">
        <v>77</v>
      </c>
      <c r="CN36" s="8">
        <v>368</v>
      </c>
      <c r="CO36" s="160">
        <v>251</v>
      </c>
      <c r="CP36" s="160"/>
      <c r="CQ36" s="160"/>
      <c r="CR36" s="8">
        <v>121</v>
      </c>
      <c r="CS36" s="8">
        <v>172</v>
      </c>
      <c r="CT36" s="8">
        <v>98</v>
      </c>
      <c r="CU36" s="8">
        <v>50</v>
      </c>
      <c r="CV36" s="8">
        <v>66</v>
      </c>
      <c r="CW36" s="8">
        <v>104</v>
      </c>
      <c r="CX36" s="160">
        <v>117</v>
      </c>
      <c r="CY36" s="160"/>
      <c r="CZ36" s="8">
        <v>115</v>
      </c>
      <c r="DA36" s="8">
        <v>91</v>
      </c>
      <c r="DB36" s="8">
        <v>80</v>
      </c>
      <c r="DC36" s="8">
        <v>78</v>
      </c>
      <c r="DD36" s="8">
        <v>77</v>
      </c>
      <c r="DE36" s="8">
        <v>84</v>
      </c>
      <c r="DF36" s="8">
        <v>69</v>
      </c>
      <c r="DG36" s="8">
        <v>60</v>
      </c>
      <c r="DH36" s="8">
        <v>147</v>
      </c>
      <c r="DI36" s="160">
        <v>49</v>
      </c>
      <c r="DJ36" s="160"/>
      <c r="DK36" s="8">
        <v>54</v>
      </c>
      <c r="DL36" s="160">
        <v>67</v>
      </c>
      <c r="DM36" s="160"/>
      <c r="DN36" s="138">
        <v>217</v>
      </c>
      <c r="DO36" s="139"/>
      <c r="DP36" s="140"/>
      <c r="DQ36" s="4"/>
      <c r="DR36" s="15"/>
      <c r="DS36" s="8">
        <v>753</v>
      </c>
      <c r="DT36" s="8">
        <v>746</v>
      </c>
      <c r="DU36" s="8">
        <v>92</v>
      </c>
      <c r="DV36" s="8">
        <v>986</v>
      </c>
      <c r="DW36" s="8">
        <v>959</v>
      </c>
      <c r="DX36" s="8">
        <v>80</v>
      </c>
      <c r="DY36" s="8">
        <v>433</v>
      </c>
      <c r="DZ36" s="8">
        <v>202</v>
      </c>
      <c r="EA36" s="11">
        <v>805</v>
      </c>
      <c r="EB36" s="8">
        <v>706</v>
      </c>
      <c r="EC36" s="139">
        <v>163</v>
      </c>
      <c r="ED36" s="139"/>
      <c r="EE36" s="8">
        <v>1113</v>
      </c>
      <c r="EF36" s="160">
        <v>1616</v>
      </c>
      <c r="EG36" s="160"/>
      <c r="EH36" s="8">
        <v>519</v>
      </c>
      <c r="EI36" s="8">
        <v>549</v>
      </c>
      <c r="EJ36" s="8">
        <v>367</v>
      </c>
      <c r="EK36" s="8">
        <v>340</v>
      </c>
      <c r="EL36" s="8">
        <v>604</v>
      </c>
      <c r="EM36" s="8">
        <v>265</v>
      </c>
      <c r="EN36" s="47">
        <v>251</v>
      </c>
      <c r="EO36" s="48">
        <v>250</v>
      </c>
      <c r="EP36" s="49"/>
    </row>
    <row r="37" spans="1:146">
      <c r="A37" s="69" t="s">
        <v>186</v>
      </c>
      <c r="B37" s="5">
        <v>374</v>
      </c>
      <c r="C37" s="5">
        <v>710</v>
      </c>
      <c r="D37" s="5">
        <v>172</v>
      </c>
      <c r="E37" s="5">
        <v>56</v>
      </c>
      <c r="F37" s="138">
        <v>605</v>
      </c>
      <c r="G37" s="139"/>
      <c r="H37" s="140"/>
      <c r="I37" s="8">
        <v>27</v>
      </c>
      <c r="J37" s="8">
        <v>74</v>
      </c>
      <c r="K37" s="160">
        <v>337</v>
      </c>
      <c r="L37" s="160"/>
      <c r="M37" s="8">
        <v>360</v>
      </c>
      <c r="N37" s="160">
        <v>320</v>
      </c>
      <c r="O37" s="160"/>
      <c r="P37" s="160"/>
      <c r="Q37" s="160"/>
      <c r="R37" s="160"/>
      <c r="S37" s="160"/>
      <c r="T37" s="138">
        <v>53</v>
      </c>
      <c r="U37" s="139"/>
      <c r="V37" s="8">
        <v>38</v>
      </c>
      <c r="W37" s="160">
        <v>62</v>
      </c>
      <c r="X37" s="160"/>
      <c r="Y37" s="160"/>
      <c r="Z37" s="8">
        <v>209</v>
      </c>
      <c r="AA37" s="8">
        <v>79</v>
      </c>
      <c r="AB37" s="8">
        <v>95</v>
      </c>
      <c r="AC37" s="8">
        <v>285</v>
      </c>
      <c r="AD37" s="8">
        <v>289</v>
      </c>
      <c r="AE37" s="160">
        <v>133</v>
      </c>
      <c r="AF37" s="160"/>
      <c r="AG37" s="8">
        <v>116</v>
      </c>
      <c r="AH37" s="8">
        <v>99</v>
      </c>
      <c r="AI37" s="8">
        <v>128</v>
      </c>
      <c r="AJ37" s="160">
        <v>264</v>
      </c>
      <c r="AK37" s="160"/>
      <c r="AL37" s="8">
        <v>12</v>
      </c>
      <c r="AM37" s="8">
        <v>298</v>
      </c>
      <c r="AN37" s="8">
        <v>414</v>
      </c>
      <c r="AO37" s="8">
        <v>67</v>
      </c>
      <c r="AP37" s="4">
        <v>48</v>
      </c>
      <c r="AQ37" s="8">
        <v>482</v>
      </c>
      <c r="AR37" s="160">
        <v>494</v>
      </c>
      <c r="AS37" s="160"/>
      <c r="AT37" s="8">
        <v>365</v>
      </c>
      <c r="AU37" s="8">
        <v>31</v>
      </c>
      <c r="AV37" s="8">
        <v>11</v>
      </c>
      <c r="AW37" s="8">
        <v>48</v>
      </c>
      <c r="AX37" s="8">
        <v>82</v>
      </c>
      <c r="AY37" s="8">
        <v>99</v>
      </c>
      <c r="AZ37" s="8">
        <v>154</v>
      </c>
      <c r="BA37" s="160">
        <v>313</v>
      </c>
      <c r="BB37" s="160"/>
      <c r="BC37" s="8">
        <v>328</v>
      </c>
      <c r="BD37" s="8">
        <v>332</v>
      </c>
      <c r="BE37" s="138">
        <v>287</v>
      </c>
      <c r="BF37" s="140"/>
      <c r="BG37" s="160">
        <v>778</v>
      </c>
      <c r="BH37" s="160"/>
      <c r="BI37" s="160"/>
      <c r="BJ37" s="160"/>
      <c r="BK37" s="8">
        <v>32</v>
      </c>
      <c r="BL37" s="8">
        <v>128</v>
      </c>
      <c r="BM37" s="8">
        <v>452</v>
      </c>
      <c r="BN37" s="8">
        <v>90</v>
      </c>
      <c r="BO37" s="8">
        <v>86</v>
      </c>
      <c r="BP37" s="8">
        <v>38</v>
      </c>
      <c r="BQ37" s="8">
        <v>63</v>
      </c>
      <c r="BR37" s="8">
        <v>295</v>
      </c>
      <c r="BS37" s="8">
        <v>600</v>
      </c>
      <c r="BT37" s="8">
        <v>151</v>
      </c>
      <c r="BU37" s="8">
        <v>478</v>
      </c>
      <c r="BV37" s="8">
        <v>45</v>
      </c>
      <c r="BW37" s="160">
        <v>88</v>
      </c>
      <c r="BX37" s="160"/>
      <c r="BY37" s="8">
        <v>517</v>
      </c>
      <c r="BZ37" s="8">
        <v>152</v>
      </c>
      <c r="CA37" s="8">
        <v>281</v>
      </c>
      <c r="CB37" s="11">
        <v>231</v>
      </c>
      <c r="CC37" s="8">
        <v>142</v>
      </c>
      <c r="CD37" s="8">
        <v>50</v>
      </c>
      <c r="CE37" s="8">
        <v>370</v>
      </c>
      <c r="CF37" s="8">
        <v>180</v>
      </c>
      <c r="CG37" s="160">
        <v>562</v>
      </c>
      <c r="CH37" s="160"/>
      <c r="CI37" s="160"/>
      <c r="CJ37" s="8">
        <v>689</v>
      </c>
      <c r="CK37" s="8">
        <v>213</v>
      </c>
      <c r="CL37" s="8">
        <v>935</v>
      </c>
      <c r="CM37" s="8">
        <v>92</v>
      </c>
      <c r="CN37" s="8">
        <v>658</v>
      </c>
      <c r="CO37" s="160">
        <v>395</v>
      </c>
      <c r="CP37" s="160"/>
      <c r="CQ37" s="160"/>
      <c r="CR37" s="8">
        <v>371</v>
      </c>
      <c r="CS37" s="8">
        <v>207</v>
      </c>
      <c r="CT37" s="8">
        <v>156</v>
      </c>
      <c r="CU37" s="8">
        <v>70</v>
      </c>
      <c r="CV37" s="8">
        <v>97</v>
      </c>
      <c r="CW37" s="8">
        <v>216</v>
      </c>
      <c r="CX37" s="160">
        <v>239</v>
      </c>
      <c r="CY37" s="160"/>
      <c r="CZ37" s="8">
        <v>255</v>
      </c>
      <c r="DA37" s="8">
        <v>95</v>
      </c>
      <c r="DB37" s="8">
        <v>62</v>
      </c>
      <c r="DC37" s="8">
        <v>59</v>
      </c>
      <c r="DD37" s="8">
        <v>93</v>
      </c>
      <c r="DE37" s="8">
        <v>105</v>
      </c>
      <c r="DF37" s="8">
        <v>105</v>
      </c>
      <c r="DG37" s="8">
        <v>73</v>
      </c>
      <c r="DH37" s="8">
        <v>245</v>
      </c>
      <c r="DI37" s="160">
        <v>94</v>
      </c>
      <c r="DJ37" s="160"/>
      <c r="DK37" s="8">
        <v>104</v>
      </c>
      <c r="DL37" s="160">
        <v>133</v>
      </c>
      <c r="DM37" s="160"/>
      <c r="DN37" s="138">
        <v>942</v>
      </c>
      <c r="DO37" s="139"/>
      <c r="DP37" s="140"/>
      <c r="DQ37" s="4"/>
      <c r="DR37" s="15"/>
      <c r="DS37" s="8">
        <v>1651</v>
      </c>
      <c r="DT37" s="8">
        <v>1634</v>
      </c>
      <c r="DU37" s="8">
        <v>313</v>
      </c>
      <c r="DV37" s="8">
        <v>2096</v>
      </c>
      <c r="DW37" s="8">
        <v>1975</v>
      </c>
      <c r="DX37" s="8">
        <v>294</v>
      </c>
      <c r="DY37" s="8">
        <v>1155</v>
      </c>
      <c r="DZ37" s="8">
        <v>610</v>
      </c>
      <c r="EA37" s="11">
        <v>1882</v>
      </c>
      <c r="EB37" s="8">
        <v>1324</v>
      </c>
      <c r="EC37" s="139">
        <v>521</v>
      </c>
      <c r="ED37" s="139"/>
      <c r="EE37" s="8">
        <v>2124</v>
      </c>
      <c r="EF37" s="160">
        <v>2145</v>
      </c>
      <c r="EG37" s="160"/>
      <c r="EH37" s="8">
        <v>925</v>
      </c>
      <c r="EI37" s="8">
        <v>1051</v>
      </c>
      <c r="EJ37" s="8">
        <v>696</v>
      </c>
      <c r="EK37" s="8">
        <v>812</v>
      </c>
      <c r="EL37" s="8">
        <v>1519</v>
      </c>
      <c r="EM37" s="8">
        <v>566</v>
      </c>
      <c r="EN37" s="47">
        <v>576</v>
      </c>
      <c r="EO37" s="48">
        <v>547</v>
      </c>
      <c r="EP37" s="49"/>
    </row>
    <row r="38" spans="1:146">
      <c r="A38" s="69" t="s">
        <v>187</v>
      </c>
      <c r="B38" s="5">
        <v>45.9</v>
      </c>
      <c r="C38" s="5">
        <v>36.200000000000003</v>
      </c>
      <c r="D38" s="5">
        <v>5.6</v>
      </c>
      <c r="E38" s="5">
        <v>30.1</v>
      </c>
      <c r="F38" s="138">
        <v>108.7</v>
      </c>
      <c r="G38" s="139"/>
      <c r="H38" s="140"/>
      <c r="I38" s="8">
        <v>41.9</v>
      </c>
      <c r="J38" s="8">
        <v>51.1</v>
      </c>
      <c r="K38" s="160">
        <v>4.2</v>
      </c>
      <c r="L38" s="160"/>
      <c r="M38" s="8">
        <v>4.7</v>
      </c>
      <c r="N38" s="160">
        <v>3.7</v>
      </c>
      <c r="O38" s="160"/>
      <c r="P38" s="160"/>
      <c r="Q38" s="160"/>
      <c r="R38" s="160"/>
      <c r="S38" s="160"/>
      <c r="T38" s="138">
        <v>14.6</v>
      </c>
      <c r="U38" s="139"/>
      <c r="V38" s="8">
        <v>47.3</v>
      </c>
      <c r="W38" s="160">
        <v>7.1</v>
      </c>
      <c r="X38" s="160"/>
      <c r="Y38" s="160"/>
      <c r="Z38" s="8">
        <v>8.4</v>
      </c>
      <c r="AA38" s="8">
        <v>6</v>
      </c>
      <c r="AB38" s="8">
        <v>1.5</v>
      </c>
      <c r="AC38" s="8">
        <v>8.9</v>
      </c>
      <c r="AD38" s="8">
        <v>9.1999999999999993</v>
      </c>
      <c r="AE38" s="160">
        <v>12.3</v>
      </c>
      <c r="AF38" s="160"/>
      <c r="AG38" s="8">
        <v>7.8</v>
      </c>
      <c r="AH38" s="8">
        <v>2</v>
      </c>
      <c r="AI38" s="8">
        <v>15.9</v>
      </c>
      <c r="AJ38" s="160">
        <v>6.2</v>
      </c>
      <c r="AK38" s="160"/>
      <c r="AL38" s="8">
        <v>25</v>
      </c>
      <c r="AM38" s="8">
        <v>2.9</v>
      </c>
      <c r="AN38" s="8">
        <v>2.5</v>
      </c>
      <c r="AO38" s="8">
        <v>3.4</v>
      </c>
      <c r="AP38" s="4">
        <v>15.6</v>
      </c>
      <c r="AQ38" s="8">
        <v>3.2</v>
      </c>
      <c r="AR38" s="160">
        <v>3.3</v>
      </c>
      <c r="AS38" s="160"/>
      <c r="AT38" s="8">
        <v>5</v>
      </c>
      <c r="AU38" s="8">
        <v>98.2</v>
      </c>
      <c r="AV38" s="8">
        <v>98.9</v>
      </c>
      <c r="AW38" s="8">
        <v>36.700000000000003</v>
      </c>
      <c r="AX38" s="8">
        <v>5.0999999999999996</v>
      </c>
      <c r="AY38" s="8">
        <v>8.1999999999999993</v>
      </c>
      <c r="AZ38" s="8">
        <v>7.6</v>
      </c>
      <c r="BA38" s="160">
        <v>3.7</v>
      </c>
      <c r="BB38" s="160"/>
      <c r="BC38" s="8">
        <v>5.3</v>
      </c>
      <c r="BD38" s="8">
        <v>3.9</v>
      </c>
      <c r="BE38" s="138">
        <v>40.299999999999997</v>
      </c>
      <c r="BF38" s="140"/>
      <c r="BG38" s="160">
        <v>24.7</v>
      </c>
      <c r="BH38" s="160"/>
      <c r="BI38" s="160"/>
      <c r="BJ38" s="160"/>
      <c r="BK38" s="8">
        <v>7.7</v>
      </c>
      <c r="BL38" s="8">
        <v>7.1</v>
      </c>
      <c r="BM38" s="8">
        <v>4.5</v>
      </c>
      <c r="BN38" s="8">
        <v>5</v>
      </c>
      <c r="BO38" s="8">
        <v>5.8</v>
      </c>
      <c r="BP38" s="8">
        <v>21.8</v>
      </c>
      <c r="BQ38" s="8">
        <v>13.9</v>
      </c>
      <c r="BR38" s="8">
        <v>7</v>
      </c>
      <c r="BS38" s="8">
        <v>4</v>
      </c>
      <c r="BT38" s="8">
        <v>5.5</v>
      </c>
      <c r="BU38" s="8">
        <v>5.0999999999999996</v>
      </c>
      <c r="BV38" s="8">
        <v>9.3000000000000007</v>
      </c>
      <c r="BW38" s="160">
        <v>13.7</v>
      </c>
      <c r="BX38" s="160"/>
      <c r="BY38" s="8">
        <v>5.0999999999999996</v>
      </c>
      <c r="BZ38" s="8">
        <v>11.5</v>
      </c>
      <c r="CA38" s="8">
        <v>7.5</v>
      </c>
      <c r="CB38" s="11">
        <v>10.8</v>
      </c>
      <c r="CC38" s="8">
        <v>12.1</v>
      </c>
      <c r="CD38" s="8">
        <v>16.3</v>
      </c>
      <c r="CE38" s="8">
        <v>5.0999999999999996</v>
      </c>
      <c r="CF38" s="8">
        <v>9.5</v>
      </c>
      <c r="CG38" s="160">
        <v>6.9</v>
      </c>
      <c r="CH38" s="160"/>
      <c r="CI38" s="160"/>
      <c r="CJ38" s="8">
        <v>6.3</v>
      </c>
      <c r="CK38" s="8">
        <v>16</v>
      </c>
      <c r="CL38" s="8">
        <v>164.7</v>
      </c>
      <c r="CM38" s="8">
        <v>11.6</v>
      </c>
      <c r="CN38" s="8">
        <v>7.5</v>
      </c>
      <c r="CO38" s="160">
        <v>143.80000000000001</v>
      </c>
      <c r="CP38" s="160"/>
      <c r="CQ38" s="160"/>
      <c r="CR38" s="8">
        <v>12.2</v>
      </c>
      <c r="CS38" s="8">
        <v>10.8</v>
      </c>
      <c r="CT38" s="8">
        <v>7.9</v>
      </c>
      <c r="CU38" s="8">
        <v>14.4</v>
      </c>
      <c r="CV38" s="8">
        <v>12.3</v>
      </c>
      <c r="CW38" s="8">
        <v>6.4</v>
      </c>
      <c r="CX38" s="160">
        <v>7.4</v>
      </c>
      <c r="CY38" s="160"/>
      <c r="CZ38" s="8">
        <v>10</v>
      </c>
      <c r="DA38" s="8">
        <v>6.9</v>
      </c>
      <c r="DB38" s="8">
        <v>7.3</v>
      </c>
      <c r="DC38" s="8">
        <v>8.5</v>
      </c>
      <c r="DD38" s="8">
        <v>16.899999999999999</v>
      </c>
      <c r="DE38" s="8">
        <v>11.3</v>
      </c>
      <c r="DF38" s="8">
        <v>17.2</v>
      </c>
      <c r="DG38" s="8">
        <v>32.700000000000003</v>
      </c>
      <c r="DH38" s="8">
        <v>14.1</v>
      </c>
      <c r="DI38" s="160">
        <v>22.8</v>
      </c>
      <c r="DJ38" s="160"/>
      <c r="DK38" s="8">
        <v>21.9</v>
      </c>
      <c r="DL38" s="160">
        <v>21.2</v>
      </c>
      <c r="DM38" s="160"/>
      <c r="DN38" s="138">
        <v>4.8</v>
      </c>
      <c r="DO38" s="139"/>
      <c r="DP38" s="140"/>
      <c r="DQ38" s="4"/>
      <c r="DR38" s="15"/>
      <c r="DS38" s="8">
        <v>9.1</v>
      </c>
      <c r="DT38" s="8">
        <v>10.1</v>
      </c>
      <c r="DU38" s="8">
        <v>21.9</v>
      </c>
      <c r="DV38" s="8">
        <v>6.6</v>
      </c>
      <c r="DW38" s="8">
        <v>7.8</v>
      </c>
      <c r="DX38" s="8">
        <v>19.899999999999999</v>
      </c>
      <c r="DY38" s="8">
        <v>15.4</v>
      </c>
      <c r="DZ38" s="8">
        <v>21.4</v>
      </c>
      <c r="EA38" s="11">
        <v>10.5</v>
      </c>
      <c r="EB38" s="8">
        <v>14.7</v>
      </c>
      <c r="EC38" s="139">
        <v>21.1</v>
      </c>
      <c r="ED38" s="139"/>
      <c r="EE38" s="8">
        <v>9.5</v>
      </c>
      <c r="EF38" s="160">
        <v>5.5</v>
      </c>
      <c r="EG38" s="160"/>
      <c r="EH38" s="8">
        <v>14.1</v>
      </c>
      <c r="EI38" s="8">
        <v>13.5</v>
      </c>
      <c r="EJ38" s="8">
        <v>27.8</v>
      </c>
      <c r="EK38" s="8">
        <v>15.8</v>
      </c>
      <c r="EL38" s="8">
        <v>13.7</v>
      </c>
      <c r="EM38" s="8">
        <v>23.9</v>
      </c>
      <c r="EN38" s="47">
        <v>24.3</v>
      </c>
      <c r="EO38" s="48">
        <v>24</v>
      </c>
      <c r="EP38" s="49"/>
    </row>
    <row r="39" spans="1:146">
      <c r="A39" s="69" t="s">
        <v>188</v>
      </c>
      <c r="B39" s="5">
        <v>19</v>
      </c>
      <c r="C39" s="5">
        <v>17.8</v>
      </c>
      <c r="D39" s="5">
        <v>18.100000000000001</v>
      </c>
      <c r="E39" s="5">
        <v>21.5</v>
      </c>
      <c r="F39" s="138">
        <v>15.7</v>
      </c>
      <c r="G39" s="139"/>
      <c r="H39" s="140"/>
      <c r="I39" s="8">
        <v>19.5</v>
      </c>
      <c r="J39" s="8">
        <v>20.6</v>
      </c>
      <c r="K39" s="160">
        <v>17.399999999999999</v>
      </c>
      <c r="L39" s="160"/>
      <c r="M39" s="8">
        <v>16.8</v>
      </c>
      <c r="N39" s="160">
        <v>17.899999999999999</v>
      </c>
      <c r="O39" s="160"/>
      <c r="P39" s="160"/>
      <c r="Q39" s="160"/>
      <c r="R39" s="160"/>
      <c r="S39" s="160"/>
      <c r="T39" s="138">
        <v>16.600000000000001</v>
      </c>
      <c r="U39" s="139"/>
      <c r="V39" s="8">
        <v>21.6</v>
      </c>
      <c r="W39" s="160">
        <v>16</v>
      </c>
      <c r="X39" s="160"/>
      <c r="Y39" s="160"/>
      <c r="Z39" s="8">
        <v>20.5</v>
      </c>
      <c r="AA39" s="8">
        <v>18.7</v>
      </c>
      <c r="AB39" s="8">
        <v>15.3</v>
      </c>
      <c r="AC39" s="8">
        <v>20.7</v>
      </c>
      <c r="AD39" s="8">
        <v>15.6</v>
      </c>
      <c r="AE39" s="160">
        <v>19.8</v>
      </c>
      <c r="AF39" s="160"/>
      <c r="AG39" s="8">
        <v>16.899999999999999</v>
      </c>
      <c r="AH39" s="8">
        <v>16.100000000000001</v>
      </c>
      <c r="AI39" s="8">
        <v>22.1</v>
      </c>
      <c r="AJ39" s="160">
        <v>16.399999999999999</v>
      </c>
      <c r="AK39" s="160"/>
      <c r="AL39" s="8">
        <v>23.2</v>
      </c>
      <c r="AM39" s="8">
        <v>14.9</v>
      </c>
      <c r="AN39" s="8">
        <v>16.399999999999999</v>
      </c>
      <c r="AO39" s="8">
        <v>16.3</v>
      </c>
      <c r="AP39" s="4">
        <v>16.399999999999999</v>
      </c>
      <c r="AQ39" s="8">
        <v>15.8</v>
      </c>
      <c r="AR39" s="160">
        <v>15.2</v>
      </c>
      <c r="AS39" s="160"/>
      <c r="AT39" s="8">
        <v>15.6</v>
      </c>
      <c r="AU39" s="8">
        <v>16.2</v>
      </c>
      <c r="AV39" s="8">
        <v>17</v>
      </c>
      <c r="AW39" s="8">
        <v>17.3</v>
      </c>
      <c r="AX39" s="8">
        <v>17.8</v>
      </c>
      <c r="AY39" s="8">
        <v>18.7</v>
      </c>
      <c r="AZ39" s="8">
        <v>18.399999999999999</v>
      </c>
      <c r="BA39" s="160">
        <v>17.3</v>
      </c>
      <c r="BB39" s="160"/>
      <c r="BC39" s="8">
        <v>16.2</v>
      </c>
      <c r="BD39" s="8">
        <v>17</v>
      </c>
      <c r="BE39" s="138">
        <v>18.7</v>
      </c>
      <c r="BF39" s="140"/>
      <c r="BG39" s="160">
        <v>13.7</v>
      </c>
      <c r="BH39" s="160"/>
      <c r="BI39" s="160"/>
      <c r="BJ39" s="160"/>
      <c r="BK39" s="8">
        <v>18.899999999999999</v>
      </c>
      <c r="BL39" s="8">
        <v>19.2</v>
      </c>
      <c r="BM39" s="8">
        <v>16.2</v>
      </c>
      <c r="BN39" s="8">
        <v>17.7</v>
      </c>
      <c r="BO39" s="8">
        <v>16.7</v>
      </c>
      <c r="BP39" s="8">
        <v>22.6</v>
      </c>
      <c r="BQ39" s="8">
        <v>22.9</v>
      </c>
      <c r="BR39" s="8">
        <v>19.5</v>
      </c>
      <c r="BS39" s="8">
        <v>15.7</v>
      </c>
      <c r="BT39" s="8">
        <v>19.899999999999999</v>
      </c>
      <c r="BU39" s="8">
        <v>19.100000000000001</v>
      </c>
      <c r="BV39" s="8">
        <v>20.2</v>
      </c>
      <c r="BW39" s="160">
        <v>21.9</v>
      </c>
      <c r="BX39" s="160"/>
      <c r="BY39" s="8">
        <v>16</v>
      </c>
      <c r="BZ39" s="8">
        <v>21.3</v>
      </c>
      <c r="CA39" s="8">
        <v>20.8</v>
      </c>
      <c r="CB39" s="11">
        <v>20.5</v>
      </c>
      <c r="CC39" s="8">
        <v>21.7</v>
      </c>
      <c r="CD39" s="8">
        <v>21.9</v>
      </c>
      <c r="CE39" s="8">
        <v>19.7</v>
      </c>
      <c r="CF39" s="8">
        <v>21</v>
      </c>
      <c r="CG39" s="160">
        <v>19.600000000000001</v>
      </c>
      <c r="CH39" s="160"/>
      <c r="CI39" s="160"/>
      <c r="CJ39" s="8">
        <v>24.6</v>
      </c>
      <c r="CK39" s="8">
        <v>13</v>
      </c>
      <c r="CL39" s="8">
        <v>13.1</v>
      </c>
      <c r="CM39" s="8">
        <v>20.5</v>
      </c>
      <c r="CN39" s="8">
        <v>15.8</v>
      </c>
      <c r="CO39" s="160">
        <v>15.9</v>
      </c>
      <c r="CP39" s="160"/>
      <c r="CQ39" s="160"/>
      <c r="CR39" s="8">
        <v>18.100000000000001</v>
      </c>
      <c r="CS39" s="8">
        <v>18.3</v>
      </c>
      <c r="CT39" s="8">
        <v>19.5</v>
      </c>
      <c r="CU39" s="8">
        <v>21.4</v>
      </c>
      <c r="CV39" s="8">
        <v>20.8</v>
      </c>
      <c r="CW39" s="8">
        <v>20.9</v>
      </c>
      <c r="CX39" s="160">
        <v>19.899999999999999</v>
      </c>
      <c r="CY39" s="160"/>
      <c r="CZ39" s="8">
        <v>20.3</v>
      </c>
      <c r="DA39" s="8">
        <v>19.8</v>
      </c>
      <c r="DB39" s="8">
        <v>20.399999999999999</v>
      </c>
      <c r="DC39" s="8">
        <v>20.399999999999999</v>
      </c>
      <c r="DD39" s="8">
        <v>22.2</v>
      </c>
      <c r="DE39" s="8">
        <v>22.1</v>
      </c>
      <c r="DF39" s="8">
        <v>21.4</v>
      </c>
      <c r="DG39" s="8">
        <v>23.3</v>
      </c>
      <c r="DH39" s="8">
        <v>19.7</v>
      </c>
      <c r="DI39" s="160">
        <v>21.3</v>
      </c>
      <c r="DJ39" s="160"/>
      <c r="DK39" s="8">
        <v>20.3</v>
      </c>
      <c r="DL39" s="160">
        <v>21.3</v>
      </c>
      <c r="DM39" s="160"/>
      <c r="DN39" s="138">
        <v>13.7</v>
      </c>
      <c r="DO39" s="139"/>
      <c r="DP39" s="140"/>
      <c r="DQ39" s="4"/>
      <c r="DR39" s="15"/>
      <c r="DS39" s="8">
        <v>11.6</v>
      </c>
      <c r="DT39" s="8">
        <v>11.1</v>
      </c>
      <c r="DU39" s="8">
        <v>18.3</v>
      </c>
      <c r="DV39" s="8">
        <v>9.6</v>
      </c>
      <c r="DW39" s="8">
        <v>9.9</v>
      </c>
      <c r="DX39" s="8">
        <v>17.899999999999999</v>
      </c>
      <c r="DY39" s="8">
        <v>14.3</v>
      </c>
      <c r="DZ39" s="8">
        <v>15.9</v>
      </c>
      <c r="EA39" s="11">
        <v>12.2</v>
      </c>
      <c r="EB39" s="8">
        <v>13.3</v>
      </c>
      <c r="EC39" s="139">
        <v>17.600000000000001</v>
      </c>
      <c r="ED39" s="139"/>
      <c r="EE39" s="8">
        <v>9.6999999999999993</v>
      </c>
      <c r="EF39" s="160">
        <v>7.7</v>
      </c>
      <c r="EG39" s="160"/>
      <c r="EH39" s="8">
        <v>14.2</v>
      </c>
      <c r="EI39" s="8">
        <v>13.8</v>
      </c>
      <c r="EJ39" s="8">
        <v>16.5</v>
      </c>
      <c r="EK39" s="8">
        <v>16.3</v>
      </c>
      <c r="EL39" s="8">
        <v>12.4</v>
      </c>
      <c r="EM39" s="8">
        <v>17.899999999999999</v>
      </c>
      <c r="EN39" s="47">
        <v>17.899999999999999</v>
      </c>
      <c r="EO39" s="48">
        <v>17.600000000000001</v>
      </c>
      <c r="EP39" s="49"/>
    </row>
    <row r="40" spans="1:146">
      <c r="A40" s="69" t="s">
        <v>189</v>
      </c>
      <c r="B40" s="5">
        <v>89</v>
      </c>
      <c r="C40" s="5">
        <v>116</v>
      </c>
      <c r="D40" s="5">
        <v>45</v>
      </c>
      <c r="E40" s="5">
        <v>235</v>
      </c>
      <c r="F40" s="138">
        <v>73</v>
      </c>
      <c r="G40" s="139"/>
      <c r="H40" s="140"/>
      <c r="I40" s="8">
        <v>148</v>
      </c>
      <c r="J40" s="8">
        <v>337</v>
      </c>
      <c r="K40" s="160">
        <v>103</v>
      </c>
      <c r="L40" s="160"/>
      <c r="M40" s="8">
        <v>93</v>
      </c>
      <c r="N40" s="160">
        <v>103</v>
      </c>
      <c r="O40" s="160"/>
      <c r="P40" s="160"/>
      <c r="Q40" s="160"/>
      <c r="R40" s="160"/>
      <c r="S40" s="160"/>
      <c r="T40" s="138">
        <v>192</v>
      </c>
      <c r="U40" s="139"/>
      <c r="V40" s="8">
        <v>299</v>
      </c>
      <c r="W40" s="160">
        <v>190</v>
      </c>
      <c r="X40" s="160"/>
      <c r="Y40" s="160"/>
      <c r="Z40" s="8">
        <v>98</v>
      </c>
      <c r="AA40" s="8">
        <v>98</v>
      </c>
      <c r="AB40" s="8">
        <v>136</v>
      </c>
      <c r="AC40" s="8">
        <v>190</v>
      </c>
      <c r="AD40" s="8">
        <v>138</v>
      </c>
      <c r="AE40" s="160">
        <v>138</v>
      </c>
      <c r="AF40" s="160"/>
      <c r="AG40" s="8">
        <v>91</v>
      </c>
      <c r="AH40" s="8">
        <v>215</v>
      </c>
      <c r="AI40" s="8">
        <v>246</v>
      </c>
      <c r="AJ40" s="160">
        <v>68</v>
      </c>
      <c r="AK40" s="160"/>
      <c r="AL40" s="8">
        <v>10</v>
      </c>
      <c r="AM40" s="8">
        <v>123</v>
      </c>
      <c r="AN40" s="8">
        <v>103</v>
      </c>
      <c r="AO40" s="8">
        <v>165</v>
      </c>
      <c r="AP40" s="4">
        <v>206</v>
      </c>
      <c r="AQ40" s="8">
        <v>125</v>
      </c>
      <c r="AR40" s="160">
        <v>126</v>
      </c>
      <c r="AS40" s="160"/>
      <c r="AT40" s="8">
        <v>71</v>
      </c>
      <c r="AU40" s="8">
        <v>50</v>
      </c>
      <c r="AV40" s="8">
        <v>51</v>
      </c>
      <c r="AW40" s="8">
        <v>79</v>
      </c>
      <c r="AX40" s="8">
        <v>189</v>
      </c>
      <c r="AY40" s="8">
        <v>72</v>
      </c>
      <c r="AZ40" s="8">
        <v>56</v>
      </c>
      <c r="BA40" s="160">
        <v>67</v>
      </c>
      <c r="BB40" s="160"/>
      <c r="BC40" s="8">
        <v>64</v>
      </c>
      <c r="BD40" s="8">
        <v>72</v>
      </c>
      <c r="BE40" s="138">
        <v>101</v>
      </c>
      <c r="BF40" s="140"/>
      <c r="BG40" s="160">
        <v>78</v>
      </c>
      <c r="BH40" s="160"/>
      <c r="BI40" s="160"/>
      <c r="BJ40" s="160"/>
      <c r="BK40" s="8">
        <v>298</v>
      </c>
      <c r="BL40" s="8">
        <v>223</v>
      </c>
      <c r="BM40" s="8">
        <v>90</v>
      </c>
      <c r="BN40" s="8">
        <v>194</v>
      </c>
      <c r="BO40" s="8">
        <v>136</v>
      </c>
      <c r="BP40" s="8">
        <v>428</v>
      </c>
      <c r="BQ40" s="8">
        <v>147</v>
      </c>
      <c r="BR40" s="8">
        <v>152</v>
      </c>
      <c r="BS40" s="8">
        <v>48</v>
      </c>
      <c r="BT40" s="8">
        <v>141</v>
      </c>
      <c r="BU40" s="8">
        <v>45</v>
      </c>
      <c r="BV40" s="8">
        <v>218</v>
      </c>
      <c r="BW40" s="160">
        <v>286</v>
      </c>
      <c r="BX40" s="160"/>
      <c r="BY40" s="8">
        <v>95</v>
      </c>
      <c r="BZ40" s="8">
        <v>193</v>
      </c>
      <c r="CA40" s="8">
        <v>181</v>
      </c>
      <c r="CB40" s="11">
        <v>109</v>
      </c>
      <c r="CC40" s="8">
        <v>159</v>
      </c>
      <c r="CD40" s="8">
        <v>170</v>
      </c>
      <c r="CE40" s="8">
        <v>72</v>
      </c>
      <c r="CF40" s="8">
        <v>133</v>
      </c>
      <c r="CG40" s="160">
        <v>194</v>
      </c>
      <c r="CH40" s="160"/>
      <c r="CI40" s="160"/>
      <c r="CJ40" s="8">
        <v>180</v>
      </c>
      <c r="CK40" s="8">
        <v>172</v>
      </c>
      <c r="CL40" s="8">
        <v>250</v>
      </c>
      <c r="CM40" s="8">
        <v>245</v>
      </c>
      <c r="CN40" s="8">
        <v>124</v>
      </c>
      <c r="CO40" s="160">
        <v>162</v>
      </c>
      <c r="CP40" s="160"/>
      <c r="CQ40" s="160"/>
      <c r="CR40" s="8">
        <v>158</v>
      </c>
      <c r="CS40" s="8">
        <v>154</v>
      </c>
      <c r="CT40" s="8">
        <v>251</v>
      </c>
      <c r="CU40" s="8">
        <v>324</v>
      </c>
      <c r="CV40" s="8">
        <v>299</v>
      </c>
      <c r="CW40" s="8">
        <v>175</v>
      </c>
      <c r="CX40" s="160">
        <v>162</v>
      </c>
      <c r="CY40" s="160"/>
      <c r="CZ40" s="8">
        <v>24</v>
      </c>
      <c r="DA40" s="8">
        <v>205</v>
      </c>
      <c r="DB40" s="8">
        <v>195</v>
      </c>
      <c r="DC40" s="8">
        <v>241</v>
      </c>
      <c r="DD40" s="8">
        <v>463</v>
      </c>
      <c r="DE40" s="8">
        <v>259</v>
      </c>
      <c r="DF40" s="8">
        <v>260</v>
      </c>
      <c r="DG40" s="8">
        <v>318</v>
      </c>
      <c r="DH40" s="8">
        <v>186</v>
      </c>
      <c r="DI40" s="160">
        <v>377</v>
      </c>
      <c r="DJ40" s="160"/>
      <c r="DK40" s="8">
        <v>370</v>
      </c>
      <c r="DL40" s="160">
        <v>369</v>
      </c>
      <c r="DM40" s="160"/>
      <c r="DN40" s="138">
        <v>81</v>
      </c>
      <c r="DO40" s="139"/>
      <c r="DP40" s="140"/>
      <c r="DQ40" s="4"/>
      <c r="DR40" s="15"/>
      <c r="DS40" s="8">
        <v>76</v>
      </c>
      <c r="DT40" s="8">
        <v>63</v>
      </c>
      <c r="DU40" s="8">
        <v>110</v>
      </c>
      <c r="DV40" s="8">
        <v>68</v>
      </c>
      <c r="DW40" s="8">
        <v>74</v>
      </c>
      <c r="DX40" s="8">
        <v>169</v>
      </c>
      <c r="DY40" s="8">
        <v>93</v>
      </c>
      <c r="DZ40" s="8">
        <v>104</v>
      </c>
      <c r="EA40" s="11">
        <v>65</v>
      </c>
      <c r="EB40" s="8">
        <v>71</v>
      </c>
      <c r="EC40" s="139">
        <v>99</v>
      </c>
      <c r="ED40" s="139"/>
      <c r="EE40" s="8">
        <v>51</v>
      </c>
      <c r="EF40" s="160">
        <v>47</v>
      </c>
      <c r="EG40" s="160"/>
      <c r="EH40" s="8">
        <v>85</v>
      </c>
      <c r="EI40" s="8">
        <v>86</v>
      </c>
      <c r="EJ40" s="8">
        <v>89</v>
      </c>
      <c r="EK40" s="8">
        <v>89</v>
      </c>
      <c r="EL40" s="8">
        <v>102</v>
      </c>
      <c r="EM40" s="8">
        <v>94</v>
      </c>
      <c r="EN40" s="47">
        <v>159</v>
      </c>
      <c r="EO40" s="48">
        <v>93</v>
      </c>
      <c r="EP40" s="49"/>
    </row>
    <row r="41" spans="1:146">
      <c r="A41" s="69" t="s">
        <v>190</v>
      </c>
      <c r="B41" s="5">
        <v>98</v>
      </c>
      <c r="C41" s="5">
        <v>106</v>
      </c>
      <c r="D41" s="5">
        <v>84</v>
      </c>
      <c r="E41" s="5">
        <v>124</v>
      </c>
      <c r="F41" s="138">
        <v>106</v>
      </c>
      <c r="G41" s="139"/>
      <c r="H41" s="140"/>
      <c r="I41" s="8">
        <v>138</v>
      </c>
      <c r="J41" s="8">
        <v>116</v>
      </c>
      <c r="K41" s="160">
        <v>81</v>
      </c>
      <c r="L41" s="160"/>
      <c r="M41" s="8">
        <v>80</v>
      </c>
      <c r="N41" s="160">
        <v>77</v>
      </c>
      <c r="O41" s="160"/>
      <c r="P41" s="160"/>
      <c r="Q41" s="160"/>
      <c r="R41" s="160"/>
      <c r="S41" s="160"/>
      <c r="T41" s="138">
        <v>108</v>
      </c>
      <c r="U41" s="139"/>
      <c r="V41" s="8">
        <v>94</v>
      </c>
      <c r="W41" s="160">
        <v>90</v>
      </c>
      <c r="X41" s="160"/>
      <c r="Y41" s="160"/>
      <c r="Z41" s="8">
        <v>96</v>
      </c>
      <c r="AA41" s="8">
        <v>103</v>
      </c>
      <c r="AB41" s="8">
        <v>72</v>
      </c>
      <c r="AC41" s="8">
        <v>87</v>
      </c>
      <c r="AD41" s="8">
        <v>68</v>
      </c>
      <c r="AE41" s="160">
        <v>106</v>
      </c>
      <c r="AF41" s="160"/>
      <c r="AG41" s="8">
        <v>74</v>
      </c>
      <c r="AH41" s="8">
        <v>98</v>
      </c>
      <c r="AI41" s="8">
        <v>120</v>
      </c>
      <c r="AJ41" s="160">
        <v>86</v>
      </c>
      <c r="AK41" s="160"/>
      <c r="AL41" s="8">
        <v>54</v>
      </c>
      <c r="AM41" s="8">
        <v>88</v>
      </c>
      <c r="AN41" s="8">
        <v>82</v>
      </c>
      <c r="AO41" s="8">
        <v>89</v>
      </c>
      <c r="AP41" s="4">
        <v>115</v>
      </c>
      <c r="AQ41" s="8">
        <v>76</v>
      </c>
      <c r="AR41" s="160">
        <v>79</v>
      </c>
      <c r="AS41" s="160"/>
      <c r="AT41" s="8">
        <v>87</v>
      </c>
      <c r="AU41" s="8">
        <v>80</v>
      </c>
      <c r="AV41" s="8">
        <v>43</v>
      </c>
      <c r="AW41" s="8">
        <v>95</v>
      </c>
      <c r="AX41" s="8">
        <v>92</v>
      </c>
      <c r="AY41" s="8">
        <v>84</v>
      </c>
      <c r="AZ41" s="8">
        <v>85</v>
      </c>
      <c r="BA41" s="160">
        <v>72</v>
      </c>
      <c r="BB41" s="160"/>
      <c r="BC41" s="8">
        <v>76</v>
      </c>
      <c r="BD41" s="8">
        <v>76</v>
      </c>
      <c r="BE41" s="138">
        <v>193</v>
      </c>
      <c r="BF41" s="140"/>
      <c r="BG41" s="160">
        <v>113</v>
      </c>
      <c r="BH41" s="160"/>
      <c r="BI41" s="160"/>
      <c r="BJ41" s="160"/>
      <c r="BK41" s="8">
        <v>123</v>
      </c>
      <c r="BL41" s="8">
        <v>116</v>
      </c>
      <c r="BM41" s="8">
        <v>79</v>
      </c>
      <c r="BN41" s="8">
        <v>75</v>
      </c>
      <c r="BO41" s="8">
        <v>84</v>
      </c>
      <c r="BP41" s="8">
        <v>144</v>
      </c>
      <c r="BQ41" s="8">
        <v>197</v>
      </c>
      <c r="BR41" s="8">
        <v>94</v>
      </c>
      <c r="BS41" s="8">
        <v>77</v>
      </c>
      <c r="BT41" s="8">
        <v>98</v>
      </c>
      <c r="BU41" s="8">
        <v>93</v>
      </c>
      <c r="BV41" s="8">
        <v>163</v>
      </c>
      <c r="BW41" s="160">
        <v>123</v>
      </c>
      <c r="BX41" s="160"/>
      <c r="BY41" s="8">
        <v>92</v>
      </c>
      <c r="BZ41" s="8">
        <v>100</v>
      </c>
      <c r="CA41" s="8">
        <v>95</v>
      </c>
      <c r="CB41" s="11">
        <v>78</v>
      </c>
      <c r="CC41" s="8">
        <v>111</v>
      </c>
      <c r="CD41" s="8">
        <v>110</v>
      </c>
      <c r="CE41" s="8">
        <v>99</v>
      </c>
      <c r="CF41" s="8">
        <v>92</v>
      </c>
      <c r="CG41" s="160">
        <v>83</v>
      </c>
      <c r="CH41" s="160"/>
      <c r="CI41" s="160"/>
      <c r="CJ41" s="8">
        <v>95</v>
      </c>
      <c r="CK41" s="8">
        <v>73</v>
      </c>
      <c r="CL41" s="8">
        <v>134</v>
      </c>
      <c r="CM41" s="8">
        <v>120</v>
      </c>
      <c r="CN41" s="8">
        <v>99</v>
      </c>
      <c r="CO41" s="160">
        <v>130</v>
      </c>
      <c r="CP41" s="160"/>
      <c r="CQ41" s="160"/>
      <c r="CR41" s="8">
        <v>106</v>
      </c>
      <c r="CS41" s="8">
        <v>111</v>
      </c>
      <c r="CT41" s="8">
        <v>118</v>
      </c>
      <c r="CU41" s="8">
        <v>129</v>
      </c>
      <c r="CV41" s="8">
        <v>129</v>
      </c>
      <c r="CW41" s="8">
        <v>82</v>
      </c>
      <c r="CX41" s="160">
        <v>95</v>
      </c>
      <c r="CY41" s="160"/>
      <c r="CZ41" s="8">
        <v>102</v>
      </c>
      <c r="DA41" s="8">
        <v>103</v>
      </c>
      <c r="DB41" s="8">
        <v>116</v>
      </c>
      <c r="DC41" s="8">
        <v>120</v>
      </c>
      <c r="DD41" s="8">
        <v>142</v>
      </c>
      <c r="DE41" s="8">
        <v>120</v>
      </c>
      <c r="DF41" s="8">
        <v>140</v>
      </c>
      <c r="DG41" s="8">
        <v>172</v>
      </c>
      <c r="DH41" s="8">
        <v>106</v>
      </c>
      <c r="DI41" s="160">
        <v>146</v>
      </c>
      <c r="DJ41" s="160"/>
      <c r="DK41" s="8">
        <v>140</v>
      </c>
      <c r="DL41" s="160">
        <v>139</v>
      </c>
      <c r="DM41" s="160"/>
      <c r="DN41" s="138">
        <v>77</v>
      </c>
      <c r="DO41" s="139"/>
      <c r="DP41" s="140"/>
      <c r="DQ41" s="4"/>
      <c r="DR41" s="15"/>
      <c r="DS41" s="8">
        <v>99</v>
      </c>
      <c r="DT41" s="8">
        <v>96</v>
      </c>
      <c r="DU41" s="8">
        <v>92</v>
      </c>
      <c r="DV41" s="8">
        <v>102</v>
      </c>
      <c r="DW41" s="8">
        <v>104</v>
      </c>
      <c r="DX41" s="8">
        <v>93</v>
      </c>
      <c r="DY41" s="8">
        <v>95</v>
      </c>
      <c r="DZ41" s="8">
        <v>91</v>
      </c>
      <c r="EA41" s="11">
        <v>82</v>
      </c>
      <c r="EB41" s="8">
        <v>85</v>
      </c>
      <c r="EC41" s="139">
        <v>94</v>
      </c>
      <c r="ED41" s="139"/>
      <c r="EE41" s="8">
        <v>82</v>
      </c>
      <c r="EF41" s="160">
        <v>81</v>
      </c>
      <c r="EG41" s="160"/>
      <c r="EH41" s="8">
        <v>88</v>
      </c>
      <c r="EI41" s="8">
        <v>92</v>
      </c>
      <c r="EJ41" s="8">
        <v>93</v>
      </c>
      <c r="EK41" s="8">
        <v>86</v>
      </c>
      <c r="EL41" s="8">
        <v>99</v>
      </c>
      <c r="EM41" s="8">
        <v>105</v>
      </c>
      <c r="EN41" s="47">
        <v>107</v>
      </c>
      <c r="EO41" s="48">
        <v>103</v>
      </c>
      <c r="EP41" s="49"/>
    </row>
    <row r="42" spans="1:146">
      <c r="A42" s="69" t="s">
        <v>191</v>
      </c>
      <c r="B42" s="5">
        <v>65</v>
      </c>
      <c r="C42" s="5">
        <v>75</v>
      </c>
      <c r="D42" s="5">
        <v>44</v>
      </c>
      <c r="E42" s="5">
        <v>42</v>
      </c>
      <c r="F42" s="138">
        <v>71</v>
      </c>
      <c r="G42" s="139"/>
      <c r="H42" s="140"/>
      <c r="I42" s="8">
        <v>64</v>
      </c>
      <c r="J42" s="8">
        <v>34</v>
      </c>
      <c r="K42" s="160">
        <v>55</v>
      </c>
      <c r="L42" s="160"/>
      <c r="M42" s="8">
        <v>56</v>
      </c>
      <c r="N42" s="160">
        <v>52</v>
      </c>
      <c r="O42" s="160"/>
      <c r="P42" s="160"/>
      <c r="Q42" s="160"/>
      <c r="R42" s="160"/>
      <c r="S42" s="160"/>
      <c r="T42" s="138">
        <v>45</v>
      </c>
      <c r="U42" s="139"/>
      <c r="V42" s="8">
        <v>41</v>
      </c>
      <c r="W42" s="160">
        <v>57</v>
      </c>
      <c r="X42" s="160"/>
      <c r="Y42" s="160"/>
      <c r="Z42" s="8">
        <v>47</v>
      </c>
      <c r="AA42" s="8">
        <v>63</v>
      </c>
      <c r="AB42" s="8">
        <v>52</v>
      </c>
      <c r="AC42" s="8">
        <v>51</v>
      </c>
      <c r="AD42" s="8">
        <v>55</v>
      </c>
      <c r="AE42" s="160">
        <v>52</v>
      </c>
      <c r="AF42" s="160"/>
      <c r="AG42" s="8">
        <v>41</v>
      </c>
      <c r="AH42" s="8">
        <v>58</v>
      </c>
      <c r="AI42" s="8">
        <v>55</v>
      </c>
      <c r="AJ42" s="160">
        <v>55</v>
      </c>
      <c r="AK42" s="160"/>
      <c r="AL42" s="8">
        <v>5</v>
      </c>
      <c r="AM42" s="8">
        <v>52</v>
      </c>
      <c r="AN42" s="8">
        <v>78</v>
      </c>
      <c r="AO42" s="8">
        <v>54</v>
      </c>
      <c r="AP42" s="4">
        <v>52</v>
      </c>
      <c r="AQ42" s="8">
        <v>61</v>
      </c>
      <c r="AR42" s="160">
        <v>60</v>
      </c>
      <c r="AS42" s="160"/>
      <c r="AT42" s="8">
        <v>76</v>
      </c>
      <c r="AU42" s="8">
        <v>29</v>
      </c>
      <c r="AV42" s="8">
        <v>4</v>
      </c>
      <c r="AW42" s="8">
        <v>45</v>
      </c>
      <c r="AX42" s="8">
        <v>56</v>
      </c>
      <c r="AY42" s="8">
        <v>49</v>
      </c>
      <c r="AZ42" s="8">
        <v>55</v>
      </c>
      <c r="BA42" s="160">
        <v>51</v>
      </c>
      <c r="BB42" s="160"/>
      <c r="BC42" s="8">
        <v>52</v>
      </c>
      <c r="BD42" s="8">
        <v>52</v>
      </c>
      <c r="BE42" s="138">
        <v>58</v>
      </c>
      <c r="BF42" s="140"/>
      <c r="BG42" s="160">
        <v>77</v>
      </c>
      <c r="BH42" s="160"/>
      <c r="BI42" s="160"/>
      <c r="BJ42" s="160"/>
      <c r="BK42" s="8">
        <v>59</v>
      </c>
      <c r="BL42" s="8">
        <v>56</v>
      </c>
      <c r="BM42" s="8">
        <v>52</v>
      </c>
      <c r="BN42" s="8">
        <v>61</v>
      </c>
      <c r="BO42" s="8">
        <v>46</v>
      </c>
      <c r="BP42" s="8">
        <v>47</v>
      </c>
      <c r="BQ42" s="8">
        <v>51</v>
      </c>
      <c r="BR42" s="8">
        <v>54</v>
      </c>
      <c r="BS42" s="8">
        <v>66</v>
      </c>
      <c r="BT42" s="8">
        <v>62</v>
      </c>
      <c r="BU42" s="8">
        <v>57</v>
      </c>
      <c r="BV42" s="8">
        <v>53</v>
      </c>
      <c r="BW42" s="160">
        <v>53</v>
      </c>
      <c r="BX42" s="160"/>
      <c r="BY42" s="8">
        <v>71</v>
      </c>
      <c r="BZ42" s="8">
        <v>50</v>
      </c>
      <c r="CA42" s="8">
        <v>52</v>
      </c>
      <c r="CB42" s="11">
        <v>52</v>
      </c>
      <c r="CC42" s="8">
        <v>55</v>
      </c>
      <c r="CD42" s="8">
        <v>56</v>
      </c>
      <c r="CE42" s="8">
        <v>68</v>
      </c>
      <c r="CF42" s="8">
        <v>47</v>
      </c>
      <c r="CG42" s="160">
        <v>52</v>
      </c>
      <c r="CH42" s="160"/>
      <c r="CI42" s="160"/>
      <c r="CJ42" s="8">
        <v>63</v>
      </c>
      <c r="CK42" s="8">
        <v>40</v>
      </c>
      <c r="CL42" s="8">
        <v>65</v>
      </c>
      <c r="CM42" s="8">
        <v>57</v>
      </c>
      <c r="CN42" s="8">
        <v>74</v>
      </c>
      <c r="CO42" s="160">
        <v>66</v>
      </c>
      <c r="CP42" s="160"/>
      <c r="CQ42" s="160"/>
      <c r="CR42" s="8">
        <v>56</v>
      </c>
      <c r="CS42" s="8">
        <v>66</v>
      </c>
      <c r="CT42" s="8">
        <v>62</v>
      </c>
      <c r="CU42" s="8">
        <v>55</v>
      </c>
      <c r="CV42" s="8">
        <v>55</v>
      </c>
      <c r="CW42" s="8">
        <v>52</v>
      </c>
      <c r="CX42" s="160">
        <v>53</v>
      </c>
      <c r="CY42" s="160"/>
      <c r="CZ42" s="8">
        <v>43</v>
      </c>
      <c r="DA42" s="8">
        <v>54</v>
      </c>
      <c r="DB42" s="8">
        <v>60</v>
      </c>
      <c r="DC42" s="8">
        <v>55</v>
      </c>
      <c r="DD42" s="8">
        <v>52</v>
      </c>
      <c r="DE42" s="8">
        <v>52</v>
      </c>
      <c r="DF42" s="8">
        <v>56</v>
      </c>
      <c r="DG42" s="8">
        <v>62</v>
      </c>
      <c r="DH42" s="8">
        <v>52</v>
      </c>
      <c r="DI42" s="160">
        <v>54</v>
      </c>
      <c r="DJ42" s="160"/>
      <c r="DK42" s="8">
        <v>54</v>
      </c>
      <c r="DL42" s="160">
        <v>49</v>
      </c>
      <c r="DM42" s="160"/>
      <c r="DN42" s="138">
        <v>65</v>
      </c>
      <c r="DO42" s="139"/>
      <c r="DP42" s="140"/>
      <c r="DQ42" s="4"/>
      <c r="DR42" s="15"/>
      <c r="DS42" s="8">
        <v>102</v>
      </c>
      <c r="DT42" s="8">
        <v>105</v>
      </c>
      <c r="DU42" s="8">
        <v>48</v>
      </c>
      <c r="DV42" s="8">
        <v>122</v>
      </c>
      <c r="DW42" s="8">
        <v>117</v>
      </c>
      <c r="DX42" s="8">
        <v>52</v>
      </c>
      <c r="DY42" s="8">
        <v>79</v>
      </c>
      <c r="DZ42" s="8">
        <v>58</v>
      </c>
      <c r="EA42" s="11">
        <v>89</v>
      </c>
      <c r="EB42" s="8">
        <v>78</v>
      </c>
      <c r="EC42" s="139">
        <v>54</v>
      </c>
      <c r="ED42" s="139"/>
      <c r="EE42" s="8">
        <v>101</v>
      </c>
      <c r="EF42" s="160">
        <v>114</v>
      </c>
      <c r="EG42" s="160"/>
      <c r="EH42" s="8">
        <v>72</v>
      </c>
      <c r="EI42" s="8">
        <v>74</v>
      </c>
      <c r="EJ42" s="8">
        <v>65</v>
      </c>
      <c r="EK42" s="8">
        <v>64</v>
      </c>
      <c r="EL42" s="8">
        <v>97</v>
      </c>
      <c r="EM42" s="8">
        <v>62</v>
      </c>
      <c r="EN42" s="47">
        <v>65</v>
      </c>
      <c r="EO42" s="48">
        <v>59</v>
      </c>
      <c r="EP42" s="49"/>
    </row>
    <row r="43" spans="1:146">
      <c r="A43" s="69" t="s">
        <v>192</v>
      </c>
      <c r="B43" s="5">
        <v>526</v>
      </c>
      <c r="C43" s="5">
        <v>346</v>
      </c>
      <c r="D43" s="5">
        <v>123</v>
      </c>
      <c r="E43" s="5">
        <v>303</v>
      </c>
      <c r="F43" s="138">
        <v>1095</v>
      </c>
      <c r="G43" s="139"/>
      <c r="H43" s="140"/>
      <c r="I43" s="8">
        <v>230</v>
      </c>
      <c r="J43" s="8">
        <v>469</v>
      </c>
      <c r="K43" s="160">
        <v>123</v>
      </c>
      <c r="L43" s="160"/>
      <c r="M43" s="8">
        <v>121</v>
      </c>
      <c r="N43" s="160">
        <v>121</v>
      </c>
      <c r="O43" s="160"/>
      <c r="P43" s="160"/>
      <c r="Q43" s="160"/>
      <c r="R43" s="160"/>
      <c r="S43" s="160"/>
      <c r="T43" s="138">
        <v>224</v>
      </c>
      <c r="U43" s="139"/>
      <c r="V43" s="8">
        <v>387</v>
      </c>
      <c r="W43" s="160">
        <v>113</v>
      </c>
      <c r="X43" s="160"/>
      <c r="Y43" s="160"/>
      <c r="Z43" s="8">
        <v>147</v>
      </c>
      <c r="AA43" s="8">
        <v>109</v>
      </c>
      <c r="AB43" s="8">
        <v>70</v>
      </c>
      <c r="AC43" s="8">
        <v>87</v>
      </c>
      <c r="AD43" s="8">
        <v>181</v>
      </c>
      <c r="AE43" s="160">
        <v>125</v>
      </c>
      <c r="AF43" s="160"/>
      <c r="AG43" s="8">
        <v>180</v>
      </c>
      <c r="AH43" s="8">
        <v>49</v>
      </c>
      <c r="AI43" s="8">
        <v>158</v>
      </c>
      <c r="AJ43" s="160">
        <v>130</v>
      </c>
      <c r="AK43" s="160"/>
      <c r="AL43" s="8">
        <v>611</v>
      </c>
      <c r="AM43" s="8">
        <v>79</v>
      </c>
      <c r="AN43" s="8">
        <v>79</v>
      </c>
      <c r="AO43" s="8">
        <v>109</v>
      </c>
      <c r="AP43" s="4">
        <v>165</v>
      </c>
      <c r="AQ43" s="8">
        <v>65</v>
      </c>
      <c r="AR43" s="160">
        <v>79</v>
      </c>
      <c r="AS43" s="160"/>
      <c r="AT43" s="8">
        <v>158</v>
      </c>
      <c r="AU43" s="8">
        <v>1117</v>
      </c>
      <c r="AV43" s="8">
        <v>1386</v>
      </c>
      <c r="AW43" s="8">
        <v>1028</v>
      </c>
      <c r="AX43" s="8">
        <v>186</v>
      </c>
      <c r="AY43" s="8">
        <v>279</v>
      </c>
      <c r="AZ43" s="8">
        <v>209</v>
      </c>
      <c r="BA43" s="160">
        <v>95</v>
      </c>
      <c r="BB43" s="160"/>
      <c r="BC43" s="8">
        <v>96</v>
      </c>
      <c r="BD43" s="8">
        <v>120</v>
      </c>
      <c r="BE43" s="138">
        <v>306</v>
      </c>
      <c r="BF43" s="140"/>
      <c r="BG43" s="160">
        <v>545</v>
      </c>
      <c r="BH43" s="160"/>
      <c r="BI43" s="160"/>
      <c r="BJ43" s="160"/>
      <c r="BK43" s="8">
        <v>229</v>
      </c>
      <c r="BL43" s="8">
        <v>104</v>
      </c>
      <c r="BM43" s="8">
        <v>197</v>
      </c>
      <c r="BN43" s="8">
        <v>54</v>
      </c>
      <c r="BO43" s="8">
        <v>222</v>
      </c>
      <c r="BP43" s="8">
        <v>183</v>
      </c>
      <c r="BQ43" s="8">
        <v>188</v>
      </c>
      <c r="BR43" s="8">
        <v>165</v>
      </c>
      <c r="BS43" s="8">
        <v>99</v>
      </c>
      <c r="BT43" s="8">
        <v>119</v>
      </c>
      <c r="BU43" s="8">
        <v>133</v>
      </c>
      <c r="BV43" s="8">
        <v>156</v>
      </c>
      <c r="BW43" s="160">
        <v>289</v>
      </c>
      <c r="BX43" s="160"/>
      <c r="BY43" s="8">
        <v>325</v>
      </c>
      <c r="BZ43" s="8">
        <v>103</v>
      </c>
      <c r="CA43" s="8">
        <v>76</v>
      </c>
      <c r="CB43" s="11">
        <v>169</v>
      </c>
      <c r="CC43" s="8">
        <v>210</v>
      </c>
      <c r="CD43" s="8">
        <v>247</v>
      </c>
      <c r="CE43" s="8">
        <v>122</v>
      </c>
      <c r="CF43" s="8">
        <v>114</v>
      </c>
      <c r="CG43" s="160">
        <v>107</v>
      </c>
      <c r="CH43" s="160"/>
      <c r="CI43" s="160"/>
      <c r="CJ43" s="8">
        <v>116</v>
      </c>
      <c r="CK43" s="8">
        <v>817</v>
      </c>
      <c r="CL43" s="8">
        <v>1469</v>
      </c>
      <c r="CM43" s="8">
        <v>56</v>
      </c>
      <c r="CN43" s="8">
        <v>105</v>
      </c>
      <c r="CO43" s="160">
        <v>997</v>
      </c>
      <c r="CP43" s="160"/>
      <c r="CQ43" s="160"/>
      <c r="CR43" s="8">
        <v>125</v>
      </c>
      <c r="CS43" s="8">
        <v>114</v>
      </c>
      <c r="CT43" s="8">
        <v>50</v>
      </c>
      <c r="CU43" s="8">
        <v>117</v>
      </c>
      <c r="CV43" s="8">
        <v>127</v>
      </c>
      <c r="CW43" s="8">
        <v>92</v>
      </c>
      <c r="CX43" s="160">
        <v>144</v>
      </c>
      <c r="CY43" s="160"/>
      <c r="CZ43" s="8">
        <v>105</v>
      </c>
      <c r="DA43" s="8">
        <v>43</v>
      </c>
      <c r="DB43" s="8">
        <v>57</v>
      </c>
      <c r="DC43" s="8">
        <v>54</v>
      </c>
      <c r="DD43" s="8">
        <v>79</v>
      </c>
      <c r="DE43" s="8">
        <v>68</v>
      </c>
      <c r="DF43" s="8">
        <v>95</v>
      </c>
      <c r="DG43" s="8">
        <v>145</v>
      </c>
      <c r="DH43" s="8">
        <v>186</v>
      </c>
      <c r="DI43" s="160">
        <v>174</v>
      </c>
      <c r="DJ43" s="160"/>
      <c r="DK43" s="8">
        <v>130</v>
      </c>
      <c r="DL43" s="160">
        <v>152</v>
      </c>
      <c r="DM43" s="160"/>
      <c r="DN43" s="138">
        <v>104</v>
      </c>
      <c r="DO43" s="139"/>
      <c r="DP43" s="140"/>
      <c r="DQ43" s="4"/>
      <c r="DR43" s="15"/>
      <c r="DS43" s="8">
        <v>72</v>
      </c>
      <c r="DT43" s="8">
        <v>67</v>
      </c>
      <c r="DU43" s="8">
        <v>139</v>
      </c>
      <c r="DV43" s="8">
        <v>60</v>
      </c>
      <c r="DW43" s="8">
        <v>45</v>
      </c>
      <c r="DX43" s="8">
        <v>124</v>
      </c>
      <c r="DY43" s="8">
        <v>103</v>
      </c>
      <c r="DZ43" s="8">
        <v>144</v>
      </c>
      <c r="EA43" s="11">
        <v>101</v>
      </c>
      <c r="EB43" s="8">
        <v>128</v>
      </c>
      <c r="EC43" s="139">
        <v>151</v>
      </c>
      <c r="ED43" s="139"/>
      <c r="EE43" s="8">
        <v>94</v>
      </c>
      <c r="EF43" s="160">
        <v>54</v>
      </c>
      <c r="EG43" s="160"/>
      <c r="EH43" s="8">
        <v>103</v>
      </c>
      <c r="EI43" s="8">
        <v>82</v>
      </c>
      <c r="EJ43" s="8">
        <v>178</v>
      </c>
      <c r="EK43" s="8">
        <v>133</v>
      </c>
      <c r="EL43" s="8">
        <v>92</v>
      </c>
      <c r="EM43" s="8">
        <v>125</v>
      </c>
      <c r="EN43" s="47">
        <v>120</v>
      </c>
      <c r="EO43" s="48">
        <v>137</v>
      </c>
      <c r="EP43" s="49"/>
    </row>
    <row r="44" spans="1:146">
      <c r="A44" s="69" t="s">
        <v>193</v>
      </c>
      <c r="B44" s="5">
        <v>13</v>
      </c>
      <c r="C44" s="5">
        <v>13</v>
      </c>
      <c r="D44" s="5">
        <v>14</v>
      </c>
      <c r="E44" s="5">
        <v>20</v>
      </c>
      <c r="F44" s="138">
        <v>12</v>
      </c>
      <c r="G44" s="139"/>
      <c r="H44" s="140"/>
      <c r="I44" s="8">
        <v>19</v>
      </c>
      <c r="J44" s="8">
        <v>20</v>
      </c>
      <c r="K44" s="160">
        <v>12</v>
      </c>
      <c r="L44" s="160"/>
      <c r="M44" s="8">
        <v>11</v>
      </c>
      <c r="N44" s="160">
        <v>14</v>
      </c>
      <c r="O44" s="160"/>
      <c r="P44" s="160"/>
      <c r="Q44" s="160"/>
      <c r="R44" s="160"/>
      <c r="S44" s="160"/>
      <c r="T44" s="138">
        <v>18</v>
      </c>
      <c r="U44" s="139"/>
      <c r="V44" s="8">
        <v>21</v>
      </c>
      <c r="W44" s="160">
        <v>14</v>
      </c>
      <c r="X44" s="160"/>
      <c r="Y44" s="160"/>
      <c r="Z44" s="8">
        <v>17</v>
      </c>
      <c r="AA44" s="8">
        <v>13</v>
      </c>
      <c r="AB44" s="8">
        <v>10</v>
      </c>
      <c r="AC44" s="8">
        <v>12</v>
      </c>
      <c r="AD44" s="8">
        <v>15</v>
      </c>
      <c r="AE44" s="160">
        <v>12</v>
      </c>
      <c r="AF44" s="160"/>
      <c r="AG44" s="8">
        <v>20</v>
      </c>
      <c r="AH44" s="8">
        <v>13</v>
      </c>
      <c r="AI44" s="8">
        <v>15</v>
      </c>
      <c r="AJ44" s="160">
        <v>15</v>
      </c>
      <c r="AK44" s="160"/>
      <c r="AL44" s="8">
        <v>48</v>
      </c>
      <c r="AM44" s="8">
        <v>10</v>
      </c>
      <c r="AN44" s="8">
        <v>11</v>
      </c>
      <c r="AO44" s="8">
        <v>14</v>
      </c>
      <c r="AP44" s="4">
        <v>18</v>
      </c>
      <c r="AQ44" s="8">
        <v>15</v>
      </c>
      <c r="AR44" s="160">
        <v>10</v>
      </c>
      <c r="AS44" s="160"/>
      <c r="AT44" s="8">
        <v>12</v>
      </c>
      <c r="AU44" s="8">
        <v>40</v>
      </c>
      <c r="AV44" s="8">
        <v>39</v>
      </c>
      <c r="AW44" s="8">
        <v>16</v>
      </c>
      <c r="AX44" s="8">
        <v>16</v>
      </c>
      <c r="AY44" s="8">
        <v>19</v>
      </c>
      <c r="AZ44" s="8">
        <v>16</v>
      </c>
      <c r="BA44" s="160">
        <v>11</v>
      </c>
      <c r="BB44" s="160"/>
      <c r="BC44" s="8">
        <v>12</v>
      </c>
      <c r="BD44" s="8">
        <v>11</v>
      </c>
      <c r="BE44" s="138">
        <v>17</v>
      </c>
      <c r="BF44" s="140"/>
      <c r="BG44" s="160">
        <v>13</v>
      </c>
      <c r="BH44" s="160"/>
      <c r="BI44" s="160"/>
      <c r="BJ44" s="160"/>
      <c r="BK44" s="8">
        <v>17</v>
      </c>
      <c r="BL44" s="8">
        <v>12</v>
      </c>
      <c r="BM44" s="8">
        <v>19</v>
      </c>
      <c r="BN44" s="8">
        <v>11</v>
      </c>
      <c r="BO44" s="8">
        <v>22</v>
      </c>
      <c r="BP44" s="8">
        <v>9</v>
      </c>
      <c r="BQ44" s="8">
        <v>16</v>
      </c>
      <c r="BR44" s="8">
        <v>11</v>
      </c>
      <c r="BS44" s="8">
        <v>9</v>
      </c>
      <c r="BT44" s="8">
        <v>15</v>
      </c>
      <c r="BU44" s="8">
        <v>14</v>
      </c>
      <c r="BV44" s="8">
        <v>14</v>
      </c>
      <c r="BW44" s="160">
        <v>17</v>
      </c>
      <c r="BX44" s="160"/>
      <c r="BY44" s="8">
        <v>16</v>
      </c>
      <c r="BZ44" s="8">
        <v>12</v>
      </c>
      <c r="CA44" s="8">
        <v>11</v>
      </c>
      <c r="CB44" s="11">
        <v>20</v>
      </c>
      <c r="CC44" s="8">
        <v>15</v>
      </c>
      <c r="CD44" s="8">
        <v>16</v>
      </c>
      <c r="CE44" s="8">
        <v>11</v>
      </c>
      <c r="CF44" s="8">
        <v>16</v>
      </c>
      <c r="CG44" s="160">
        <v>11</v>
      </c>
      <c r="CH44" s="160"/>
      <c r="CI44" s="160"/>
      <c r="CJ44" s="8">
        <v>14</v>
      </c>
      <c r="CK44" s="8">
        <v>12</v>
      </c>
      <c r="CL44" s="8">
        <v>28</v>
      </c>
      <c r="CM44" s="8">
        <v>11</v>
      </c>
      <c r="CN44" s="8">
        <v>11</v>
      </c>
      <c r="CO44" s="160">
        <v>56</v>
      </c>
      <c r="CP44" s="160"/>
      <c r="CQ44" s="160"/>
      <c r="CR44" s="8">
        <v>15</v>
      </c>
      <c r="CS44" s="8">
        <v>11</v>
      </c>
      <c r="CT44" s="8">
        <v>9</v>
      </c>
      <c r="CU44" s="8">
        <v>10</v>
      </c>
      <c r="CV44" s="8">
        <v>11</v>
      </c>
      <c r="CW44" s="8">
        <v>16</v>
      </c>
      <c r="CX44" s="160">
        <v>13</v>
      </c>
      <c r="CY44" s="160"/>
      <c r="CZ44" s="8">
        <v>15</v>
      </c>
      <c r="DA44" s="8">
        <v>9</v>
      </c>
      <c r="DB44" s="8">
        <v>9</v>
      </c>
      <c r="DC44" s="8">
        <v>8</v>
      </c>
      <c r="DD44" s="8">
        <v>7</v>
      </c>
      <c r="DE44" s="8">
        <v>10</v>
      </c>
      <c r="DF44" s="8">
        <v>9</v>
      </c>
      <c r="DG44" s="8">
        <v>2</v>
      </c>
      <c r="DH44" s="8">
        <v>15</v>
      </c>
      <c r="DI44" s="160">
        <v>16</v>
      </c>
      <c r="DJ44" s="160"/>
      <c r="DK44" s="8">
        <v>15</v>
      </c>
      <c r="DL44" s="160">
        <v>10</v>
      </c>
      <c r="DM44" s="160"/>
      <c r="DN44" s="138">
        <v>13</v>
      </c>
      <c r="DO44" s="139"/>
      <c r="DP44" s="140"/>
      <c r="DQ44" s="4"/>
      <c r="DR44" s="15"/>
      <c r="DS44" s="8">
        <v>8</v>
      </c>
      <c r="DT44" s="8">
        <v>6</v>
      </c>
      <c r="DU44" s="8">
        <v>12</v>
      </c>
      <c r="DV44" s="8">
        <v>5</v>
      </c>
      <c r="DW44" s="8">
        <v>5</v>
      </c>
      <c r="DX44" s="8">
        <v>11</v>
      </c>
      <c r="DY44" s="8">
        <v>9</v>
      </c>
      <c r="DZ44" s="8">
        <v>11</v>
      </c>
      <c r="EA44" s="11">
        <v>7</v>
      </c>
      <c r="EB44" s="8">
        <v>9</v>
      </c>
      <c r="EC44" s="139">
        <v>12</v>
      </c>
      <c r="ED44" s="139"/>
      <c r="EE44" s="8">
        <v>7</v>
      </c>
      <c r="EF44" s="160">
        <v>4</v>
      </c>
      <c r="EG44" s="160"/>
      <c r="EH44" s="8">
        <v>8</v>
      </c>
      <c r="EI44" s="8">
        <v>8</v>
      </c>
      <c r="EJ44" s="8">
        <v>13</v>
      </c>
      <c r="EK44" s="8">
        <v>14</v>
      </c>
      <c r="EL44" s="8">
        <v>8</v>
      </c>
      <c r="EM44" s="8">
        <v>12</v>
      </c>
      <c r="EN44" s="47">
        <v>11</v>
      </c>
      <c r="EO44" s="48">
        <v>11</v>
      </c>
      <c r="EP44" s="49"/>
    </row>
    <row r="45" spans="1:146">
      <c r="A45" s="69" t="s">
        <v>194</v>
      </c>
      <c r="B45" s="5">
        <v>23</v>
      </c>
      <c r="C45" s="5">
        <v>31</v>
      </c>
      <c r="D45" s="5">
        <v>27</v>
      </c>
      <c r="E45" s="5">
        <v>27</v>
      </c>
      <c r="F45" s="138">
        <v>30</v>
      </c>
      <c r="G45" s="139"/>
      <c r="H45" s="140"/>
      <c r="I45" s="8">
        <v>29</v>
      </c>
      <c r="J45" s="8">
        <v>23</v>
      </c>
      <c r="K45" s="160">
        <v>26</v>
      </c>
      <c r="L45" s="160"/>
      <c r="M45" s="8">
        <v>27</v>
      </c>
      <c r="N45" s="160">
        <v>18</v>
      </c>
      <c r="O45" s="160"/>
      <c r="P45" s="160"/>
      <c r="Q45" s="160"/>
      <c r="R45" s="160"/>
      <c r="S45" s="160"/>
      <c r="T45" s="138">
        <v>33</v>
      </c>
      <c r="U45" s="139"/>
      <c r="V45" s="8">
        <v>22</v>
      </c>
      <c r="W45" s="160">
        <v>21</v>
      </c>
      <c r="X45" s="160"/>
      <c r="Y45" s="160"/>
      <c r="Z45" s="8">
        <v>28</v>
      </c>
      <c r="AA45" s="8">
        <v>30</v>
      </c>
      <c r="AB45" s="8">
        <v>18</v>
      </c>
      <c r="AC45" s="8">
        <v>19</v>
      </c>
      <c r="AD45" s="8">
        <v>18</v>
      </c>
      <c r="AE45" s="160">
        <v>18</v>
      </c>
      <c r="AF45" s="160"/>
      <c r="AG45" s="8">
        <v>41</v>
      </c>
      <c r="AH45" s="8">
        <v>16</v>
      </c>
      <c r="AI45" s="8">
        <v>24</v>
      </c>
      <c r="AJ45" s="160">
        <v>31</v>
      </c>
      <c r="AK45" s="160"/>
      <c r="AL45" s="8">
        <v>93</v>
      </c>
      <c r="AM45" s="8">
        <v>10</v>
      </c>
      <c r="AN45" s="8">
        <v>15</v>
      </c>
      <c r="AO45" s="8">
        <v>35</v>
      </c>
      <c r="AP45" s="4">
        <v>46</v>
      </c>
      <c r="AQ45" s="8">
        <v>15</v>
      </c>
      <c r="AR45" s="160">
        <v>19</v>
      </c>
      <c r="AS45" s="160"/>
      <c r="AT45" s="8">
        <v>24</v>
      </c>
      <c r="AU45" s="8">
        <v>96</v>
      </c>
      <c r="AV45" s="8">
        <v>87</v>
      </c>
      <c r="AW45" s="8">
        <v>31</v>
      </c>
      <c r="AX45" s="8">
        <v>28</v>
      </c>
      <c r="AY45" s="8">
        <v>38</v>
      </c>
      <c r="AZ45" s="8">
        <v>27</v>
      </c>
      <c r="BA45" s="160">
        <v>27</v>
      </c>
      <c r="BB45" s="160"/>
      <c r="BC45" s="8">
        <v>27</v>
      </c>
      <c r="BD45" s="8">
        <v>25</v>
      </c>
      <c r="BE45" s="138">
        <v>28</v>
      </c>
      <c r="BF45" s="140"/>
      <c r="BG45" s="160">
        <v>30</v>
      </c>
      <c r="BH45" s="160"/>
      <c r="BI45" s="160"/>
      <c r="BJ45" s="160"/>
      <c r="BK45" s="8">
        <v>30</v>
      </c>
      <c r="BL45" s="8">
        <v>21</v>
      </c>
      <c r="BM45" s="8">
        <v>34</v>
      </c>
      <c r="BN45" s="8">
        <v>15</v>
      </c>
      <c r="BO45" s="8">
        <v>31</v>
      </c>
      <c r="BP45" s="8">
        <v>11</v>
      </c>
      <c r="BQ45" s="8">
        <v>20</v>
      </c>
      <c r="BR45" s="8">
        <v>24</v>
      </c>
      <c r="BS45" s="8">
        <v>19</v>
      </c>
      <c r="BT45" s="8">
        <v>23</v>
      </c>
      <c r="BU45" s="8">
        <v>22</v>
      </c>
      <c r="BV45" s="8">
        <v>25</v>
      </c>
      <c r="BW45" s="160">
        <v>29</v>
      </c>
      <c r="BX45" s="160"/>
      <c r="BY45" s="8">
        <v>32</v>
      </c>
      <c r="BZ45" s="8">
        <v>24</v>
      </c>
      <c r="CA45" s="8">
        <v>20</v>
      </c>
      <c r="CB45" s="11">
        <v>30</v>
      </c>
      <c r="CC45" s="8">
        <v>24</v>
      </c>
      <c r="CD45" s="8">
        <v>25</v>
      </c>
      <c r="CE45" s="8">
        <v>25</v>
      </c>
      <c r="CF45" s="8">
        <v>24</v>
      </c>
      <c r="CG45" s="160">
        <v>18</v>
      </c>
      <c r="CH45" s="160"/>
      <c r="CI45" s="160"/>
      <c r="CJ45" s="8">
        <v>22</v>
      </c>
      <c r="CK45" s="8">
        <v>20</v>
      </c>
      <c r="CL45" s="8">
        <v>55</v>
      </c>
      <c r="CM45" s="8">
        <v>16</v>
      </c>
      <c r="CN45" s="8">
        <v>22</v>
      </c>
      <c r="CO45" s="160">
        <v>97</v>
      </c>
      <c r="CP45" s="160"/>
      <c r="CQ45" s="160"/>
      <c r="CR45" s="8">
        <v>22</v>
      </c>
      <c r="CS45" s="8">
        <v>25</v>
      </c>
      <c r="CT45" s="8">
        <v>15</v>
      </c>
      <c r="CU45" s="8">
        <v>20</v>
      </c>
      <c r="CV45" s="8">
        <v>19</v>
      </c>
      <c r="CW45" s="8">
        <v>33</v>
      </c>
      <c r="CX45" s="160">
        <v>21</v>
      </c>
      <c r="CY45" s="160"/>
      <c r="CZ45" s="8">
        <v>21</v>
      </c>
      <c r="DA45" s="8">
        <v>18</v>
      </c>
      <c r="DB45" s="8">
        <v>15</v>
      </c>
      <c r="DC45" s="8">
        <v>14</v>
      </c>
      <c r="DD45" s="8">
        <v>9</v>
      </c>
      <c r="DE45" s="8">
        <v>17</v>
      </c>
      <c r="DF45" s="8">
        <v>12</v>
      </c>
      <c r="DG45" s="8">
        <v>3</v>
      </c>
      <c r="DH45" s="8">
        <v>24</v>
      </c>
      <c r="DI45" s="160">
        <v>14</v>
      </c>
      <c r="DJ45" s="160"/>
      <c r="DK45" s="8">
        <v>20</v>
      </c>
      <c r="DL45" s="160">
        <v>15</v>
      </c>
      <c r="DM45" s="160"/>
      <c r="DN45" s="138">
        <v>22</v>
      </c>
      <c r="DO45" s="139"/>
      <c r="DP45" s="140"/>
      <c r="DQ45" s="4"/>
      <c r="DR45" s="15"/>
      <c r="DS45" s="8">
        <v>25</v>
      </c>
      <c r="DT45" s="8">
        <v>27</v>
      </c>
      <c r="DU45" s="8">
        <v>25</v>
      </c>
      <c r="DV45" s="8">
        <v>20</v>
      </c>
      <c r="DW45" s="8">
        <v>21</v>
      </c>
      <c r="DX45" s="8">
        <v>22</v>
      </c>
      <c r="DY45" s="8">
        <v>26</v>
      </c>
      <c r="DZ45" s="8">
        <v>26</v>
      </c>
      <c r="EA45" s="11">
        <v>28</v>
      </c>
      <c r="EB45" s="8">
        <v>29</v>
      </c>
      <c r="EC45" s="139">
        <v>21</v>
      </c>
      <c r="ED45" s="139"/>
      <c r="EE45" s="8">
        <v>22</v>
      </c>
      <c r="EF45" s="160">
        <v>20</v>
      </c>
      <c r="EG45" s="160"/>
      <c r="EH45" s="8">
        <v>26</v>
      </c>
      <c r="EI45" s="8">
        <v>22</v>
      </c>
      <c r="EJ45" s="8">
        <v>29</v>
      </c>
      <c r="EK45" s="8">
        <v>34</v>
      </c>
      <c r="EL45" s="8">
        <v>27</v>
      </c>
      <c r="EM45" s="8">
        <v>19</v>
      </c>
      <c r="EN45" s="47">
        <v>20</v>
      </c>
      <c r="EO45" s="48">
        <v>19</v>
      </c>
      <c r="EP45" s="49"/>
    </row>
    <row r="46" spans="1:146">
      <c r="A46" s="69" t="s">
        <v>195</v>
      </c>
      <c r="B46" s="5">
        <v>3.1</v>
      </c>
      <c r="C46" s="5">
        <v>2.7</v>
      </c>
      <c r="D46" s="5" t="s">
        <v>196</v>
      </c>
      <c r="E46" s="5" t="s">
        <v>196</v>
      </c>
      <c r="F46" s="138">
        <v>3.2</v>
      </c>
      <c r="G46" s="139"/>
      <c r="H46" s="140"/>
      <c r="I46" s="8">
        <v>0.9</v>
      </c>
      <c r="J46" s="8">
        <v>0.8</v>
      </c>
      <c r="K46" s="160" t="s">
        <v>196</v>
      </c>
      <c r="L46" s="160"/>
      <c r="M46" s="8" t="s">
        <v>196</v>
      </c>
      <c r="N46" s="160" t="s">
        <v>196</v>
      </c>
      <c r="O46" s="160"/>
      <c r="P46" s="160"/>
      <c r="Q46" s="160"/>
      <c r="R46" s="160"/>
      <c r="S46" s="160"/>
      <c r="T46" s="138">
        <v>0.7</v>
      </c>
      <c r="U46" s="139"/>
      <c r="V46" s="8">
        <v>2.8</v>
      </c>
      <c r="W46" s="160" t="s">
        <v>196</v>
      </c>
      <c r="X46" s="160"/>
      <c r="Y46" s="160"/>
      <c r="Z46" s="8">
        <v>0.8</v>
      </c>
      <c r="AA46" s="8" t="s">
        <v>196</v>
      </c>
      <c r="AB46" s="8" t="s">
        <v>196</v>
      </c>
      <c r="AC46" s="8" t="s">
        <v>196</v>
      </c>
      <c r="AD46" s="8" t="s">
        <v>196</v>
      </c>
      <c r="AE46" s="160" t="s">
        <v>196</v>
      </c>
      <c r="AF46" s="160"/>
      <c r="AG46" s="8" t="s">
        <v>196</v>
      </c>
      <c r="AH46" s="8" t="s">
        <v>196</v>
      </c>
      <c r="AI46" s="8">
        <v>2.2999999999999998</v>
      </c>
      <c r="AJ46" s="160" t="s">
        <v>196</v>
      </c>
      <c r="AK46" s="160"/>
      <c r="AL46" s="8">
        <v>1.5</v>
      </c>
      <c r="AM46" s="8" t="s">
        <v>196</v>
      </c>
      <c r="AN46" s="8" t="s">
        <v>196</v>
      </c>
      <c r="AO46" s="8">
        <v>0.8</v>
      </c>
      <c r="AP46" s="4">
        <v>2.2999999999999998</v>
      </c>
      <c r="AQ46" s="8" t="s">
        <v>196</v>
      </c>
      <c r="AR46" s="160" t="s">
        <v>196</v>
      </c>
      <c r="AS46" s="160"/>
      <c r="AT46" s="8" t="s">
        <v>196</v>
      </c>
      <c r="AU46" s="8" t="s">
        <v>196</v>
      </c>
      <c r="AV46" s="8">
        <v>0.5</v>
      </c>
      <c r="AW46" s="8">
        <v>1.3</v>
      </c>
      <c r="AX46" s="8" t="s">
        <v>196</v>
      </c>
      <c r="AY46" s="8" t="s">
        <v>196</v>
      </c>
      <c r="AZ46" s="8">
        <v>0.7</v>
      </c>
      <c r="BA46" s="160" t="s">
        <v>196</v>
      </c>
      <c r="BB46" s="160"/>
      <c r="BC46" s="8" t="s">
        <v>196</v>
      </c>
      <c r="BD46" s="8">
        <v>0.9</v>
      </c>
      <c r="BE46" s="138">
        <v>1.1000000000000001</v>
      </c>
      <c r="BF46" s="140"/>
      <c r="BG46" s="160">
        <v>2.7</v>
      </c>
      <c r="BH46" s="160"/>
      <c r="BI46" s="160"/>
      <c r="BJ46" s="160"/>
      <c r="BK46" s="8" t="s">
        <v>196</v>
      </c>
      <c r="BL46" s="8">
        <v>1.2</v>
      </c>
      <c r="BM46" s="8">
        <v>1.1000000000000001</v>
      </c>
      <c r="BN46" s="8" t="s">
        <v>196</v>
      </c>
      <c r="BO46" s="8">
        <v>1.9</v>
      </c>
      <c r="BP46" s="8" t="s">
        <v>196</v>
      </c>
      <c r="BQ46" s="8" t="s">
        <v>196</v>
      </c>
      <c r="BR46" s="8" t="s">
        <v>196</v>
      </c>
      <c r="BS46" s="8" t="s">
        <v>196</v>
      </c>
      <c r="BT46" s="8" t="s">
        <v>196</v>
      </c>
      <c r="BU46" s="8" t="s">
        <v>196</v>
      </c>
      <c r="BV46" s="8" t="s">
        <v>196</v>
      </c>
      <c r="BW46" s="160">
        <v>1.4</v>
      </c>
      <c r="BX46" s="160"/>
      <c r="BY46" s="8" t="s">
        <v>196</v>
      </c>
      <c r="BZ46" s="8">
        <v>0.5</v>
      </c>
      <c r="CA46" s="8">
        <v>0.5</v>
      </c>
      <c r="CB46" s="11" t="s">
        <v>196</v>
      </c>
      <c r="CC46" s="8" t="s">
        <v>196</v>
      </c>
      <c r="CD46" s="8" t="s">
        <v>196</v>
      </c>
      <c r="CE46" s="8" t="s">
        <v>196</v>
      </c>
      <c r="CF46" s="8" t="s">
        <v>196</v>
      </c>
      <c r="CG46" s="160" t="s">
        <v>196</v>
      </c>
      <c r="CH46" s="160"/>
      <c r="CI46" s="160"/>
      <c r="CJ46" s="8" t="s">
        <v>196</v>
      </c>
      <c r="CK46" s="8" t="s">
        <v>196</v>
      </c>
      <c r="CL46" s="8">
        <v>2.2000000000000002</v>
      </c>
      <c r="CM46" s="8" t="s">
        <v>196</v>
      </c>
      <c r="CN46" s="8" t="s">
        <v>196</v>
      </c>
      <c r="CO46" s="160">
        <v>4.0999999999999996</v>
      </c>
      <c r="CP46" s="160"/>
      <c r="CQ46" s="160"/>
      <c r="CR46" s="8">
        <v>0.5</v>
      </c>
      <c r="CS46" s="8" t="s">
        <v>196</v>
      </c>
      <c r="CT46" s="8">
        <v>0.6</v>
      </c>
      <c r="CU46" s="8" t="s">
        <v>196</v>
      </c>
      <c r="CV46" s="8" t="s">
        <v>196</v>
      </c>
      <c r="CW46" s="8">
        <v>0.7</v>
      </c>
      <c r="CX46" s="160" t="s">
        <v>196</v>
      </c>
      <c r="CY46" s="160"/>
      <c r="CZ46" s="8">
        <v>0.8</v>
      </c>
      <c r="DA46" s="8" t="s">
        <v>196</v>
      </c>
      <c r="DB46" s="8" t="s">
        <v>196</v>
      </c>
      <c r="DC46" s="8" t="s">
        <v>196</v>
      </c>
      <c r="DD46" s="8">
        <v>1.6</v>
      </c>
      <c r="DE46" s="8" t="s">
        <v>196</v>
      </c>
      <c r="DF46" s="8" t="s">
        <v>196</v>
      </c>
      <c r="DG46" s="8">
        <v>1.4</v>
      </c>
      <c r="DH46" s="8" t="s">
        <v>196</v>
      </c>
      <c r="DI46" s="160">
        <v>1.8</v>
      </c>
      <c r="DJ46" s="160"/>
      <c r="DK46" s="8" t="s">
        <v>196</v>
      </c>
      <c r="DL46" s="160" t="s">
        <v>196</v>
      </c>
      <c r="DM46" s="160"/>
      <c r="DN46" s="138" t="s">
        <v>196</v>
      </c>
      <c r="DO46" s="139"/>
      <c r="DP46" s="140"/>
      <c r="DQ46" s="4"/>
      <c r="DR46" s="15"/>
      <c r="DS46" s="8" t="s">
        <v>196</v>
      </c>
      <c r="DT46" s="8" t="s">
        <v>196</v>
      </c>
      <c r="DU46" s="8">
        <v>2.2000000000000002</v>
      </c>
      <c r="DV46" s="8" t="s">
        <v>196</v>
      </c>
      <c r="DW46" s="8" t="s">
        <v>196</v>
      </c>
      <c r="DX46" s="8">
        <v>1.2</v>
      </c>
      <c r="DY46" s="8" t="s">
        <v>196</v>
      </c>
      <c r="DZ46" s="8">
        <v>1.2</v>
      </c>
      <c r="EA46" s="11" t="s">
        <v>196</v>
      </c>
      <c r="EB46" s="8">
        <v>1.3</v>
      </c>
      <c r="EC46" s="139" t="s">
        <v>196</v>
      </c>
      <c r="ED46" s="139"/>
      <c r="EE46" s="8" t="s">
        <v>196</v>
      </c>
      <c r="EF46" s="160" t="s">
        <v>196</v>
      </c>
      <c r="EG46" s="160"/>
      <c r="EH46" s="8" t="s">
        <v>196</v>
      </c>
      <c r="EI46" s="8">
        <v>1.1000000000000001</v>
      </c>
      <c r="EJ46" s="8" t="s">
        <v>196</v>
      </c>
      <c r="EK46" s="8">
        <v>1</v>
      </c>
      <c r="EL46" s="8" t="s">
        <v>196</v>
      </c>
      <c r="EM46" s="8" t="s">
        <v>196</v>
      </c>
      <c r="EN46" s="47">
        <v>0.8</v>
      </c>
      <c r="EO46" s="48" t="s">
        <v>196</v>
      </c>
      <c r="EP46" s="49"/>
    </row>
    <row r="47" spans="1:146">
      <c r="A47" s="69" t="s">
        <v>197</v>
      </c>
      <c r="B47" s="5">
        <v>5.8</v>
      </c>
      <c r="C47" s="5" t="s">
        <v>196</v>
      </c>
      <c r="D47" s="5" t="s">
        <v>196</v>
      </c>
      <c r="E47" s="5">
        <v>11.3</v>
      </c>
      <c r="F47" s="138">
        <v>8.4</v>
      </c>
      <c r="G47" s="139"/>
      <c r="H47" s="140"/>
      <c r="I47" s="8">
        <v>5</v>
      </c>
      <c r="J47" s="8">
        <v>22.2</v>
      </c>
      <c r="K47" s="160">
        <v>3</v>
      </c>
      <c r="L47" s="160"/>
      <c r="M47" s="8">
        <v>1.1000000000000001</v>
      </c>
      <c r="N47" s="160">
        <v>3.4</v>
      </c>
      <c r="O47" s="160"/>
      <c r="P47" s="160"/>
      <c r="Q47" s="160"/>
      <c r="R47" s="160"/>
      <c r="S47" s="160"/>
      <c r="T47" s="138">
        <v>4.2</v>
      </c>
      <c r="U47" s="139"/>
      <c r="V47" s="8">
        <v>14.3</v>
      </c>
      <c r="W47" s="160" t="s">
        <v>196</v>
      </c>
      <c r="X47" s="160"/>
      <c r="Y47" s="160"/>
      <c r="Z47" s="8" t="s">
        <v>196</v>
      </c>
      <c r="AA47" s="8">
        <v>7.9</v>
      </c>
      <c r="AB47" s="8" t="s">
        <v>196</v>
      </c>
      <c r="AC47" s="8" t="s">
        <v>196</v>
      </c>
      <c r="AD47" s="8" t="s">
        <v>196</v>
      </c>
      <c r="AE47" s="160">
        <v>1.9</v>
      </c>
      <c r="AF47" s="160"/>
      <c r="AG47" s="8">
        <v>11.7</v>
      </c>
      <c r="AH47" s="8" t="s">
        <v>196</v>
      </c>
      <c r="AI47" s="8">
        <v>3.7</v>
      </c>
      <c r="AJ47" s="160">
        <v>6.8</v>
      </c>
      <c r="AK47" s="160"/>
      <c r="AL47" s="8">
        <v>42.2</v>
      </c>
      <c r="AM47" s="8" t="s">
        <v>196</v>
      </c>
      <c r="AN47" s="8" t="s">
        <v>196</v>
      </c>
      <c r="AO47" s="8" t="s">
        <v>196</v>
      </c>
      <c r="AP47" s="4">
        <v>4.5</v>
      </c>
      <c r="AQ47" s="8">
        <v>0.9</v>
      </c>
      <c r="AR47" s="160">
        <v>0.7</v>
      </c>
      <c r="AS47" s="160"/>
      <c r="AT47" s="8">
        <v>1</v>
      </c>
      <c r="AU47" s="8">
        <v>5.9</v>
      </c>
      <c r="AV47" s="8">
        <v>16.5</v>
      </c>
      <c r="AW47" s="8" t="s">
        <v>196</v>
      </c>
      <c r="AX47" s="8" t="s">
        <v>196</v>
      </c>
      <c r="AY47" s="8" t="s">
        <v>196</v>
      </c>
      <c r="AZ47" s="8">
        <v>4.3</v>
      </c>
      <c r="BA47" s="160" t="s">
        <v>196</v>
      </c>
      <c r="BB47" s="160"/>
      <c r="BC47" s="8">
        <v>4.0999999999999996</v>
      </c>
      <c r="BD47" s="8">
        <v>0.6</v>
      </c>
      <c r="BE47" s="138">
        <v>0.5</v>
      </c>
      <c r="BF47" s="140"/>
      <c r="BG47" s="160" t="s">
        <v>196</v>
      </c>
      <c r="BH47" s="160"/>
      <c r="BI47" s="160"/>
      <c r="BJ47" s="160"/>
      <c r="BK47" s="8">
        <v>13.6</v>
      </c>
      <c r="BL47" s="8">
        <v>2.5</v>
      </c>
      <c r="BM47" s="8">
        <v>2.1</v>
      </c>
      <c r="BN47" s="8" t="s">
        <v>196</v>
      </c>
      <c r="BO47" s="8">
        <v>0.6</v>
      </c>
      <c r="BP47" s="8">
        <v>10.6</v>
      </c>
      <c r="BQ47" s="8">
        <v>4</v>
      </c>
      <c r="BR47" s="8">
        <v>2.8</v>
      </c>
      <c r="BS47" s="8" t="s">
        <v>196</v>
      </c>
      <c r="BT47" s="8">
        <v>6.8</v>
      </c>
      <c r="BU47" s="8">
        <v>7</v>
      </c>
      <c r="BV47" s="8">
        <v>5.5</v>
      </c>
      <c r="BW47" s="160">
        <v>3.1</v>
      </c>
      <c r="BX47" s="160"/>
      <c r="BY47" s="8">
        <v>1.1000000000000001</v>
      </c>
      <c r="BZ47" s="8">
        <v>2.5</v>
      </c>
      <c r="CA47" s="8">
        <v>0.8</v>
      </c>
      <c r="CB47" s="11">
        <v>5.7</v>
      </c>
      <c r="CC47" s="8">
        <v>3.7</v>
      </c>
      <c r="CD47" s="8">
        <v>10.3</v>
      </c>
      <c r="CE47" s="8">
        <v>11.6</v>
      </c>
      <c r="CF47" s="8" t="s">
        <v>196</v>
      </c>
      <c r="CG47" s="160">
        <v>4.5</v>
      </c>
      <c r="CH47" s="160"/>
      <c r="CI47" s="160"/>
      <c r="CJ47" s="8" t="s">
        <v>196</v>
      </c>
      <c r="CK47" s="8" t="s">
        <v>196</v>
      </c>
      <c r="CL47" s="8">
        <v>18.7</v>
      </c>
      <c r="CM47" s="8">
        <v>0.7</v>
      </c>
      <c r="CN47" s="8">
        <v>1.1000000000000001</v>
      </c>
      <c r="CO47" s="160">
        <v>22.9</v>
      </c>
      <c r="CP47" s="160"/>
      <c r="CQ47" s="160"/>
      <c r="CR47" s="8" t="s">
        <v>196</v>
      </c>
      <c r="CS47" s="8">
        <v>0.5</v>
      </c>
      <c r="CT47" s="8">
        <v>2.4</v>
      </c>
      <c r="CU47" s="8">
        <v>4.8</v>
      </c>
      <c r="CV47" s="8">
        <v>6.9</v>
      </c>
      <c r="CW47" s="8">
        <v>4.0999999999999996</v>
      </c>
      <c r="CX47" s="160" t="s">
        <v>196</v>
      </c>
      <c r="CY47" s="160"/>
      <c r="CZ47" s="8">
        <v>2.4</v>
      </c>
      <c r="DA47" s="8">
        <v>0.5</v>
      </c>
      <c r="DB47" s="8">
        <v>1</v>
      </c>
      <c r="DC47" s="8">
        <v>1.7</v>
      </c>
      <c r="DD47" s="8">
        <v>2.2000000000000002</v>
      </c>
      <c r="DE47" s="8" t="s">
        <v>196</v>
      </c>
      <c r="DF47" s="8">
        <v>5.8</v>
      </c>
      <c r="DG47" s="8">
        <v>3.7</v>
      </c>
      <c r="DH47" s="8">
        <v>1.7</v>
      </c>
      <c r="DI47" s="160">
        <v>5.8</v>
      </c>
      <c r="DJ47" s="160"/>
      <c r="DK47" s="8">
        <v>8.1999999999999993</v>
      </c>
      <c r="DL47" s="160">
        <v>7.4</v>
      </c>
      <c r="DM47" s="160"/>
      <c r="DN47" s="138" t="s">
        <v>196</v>
      </c>
      <c r="DO47" s="139"/>
      <c r="DP47" s="140"/>
      <c r="DQ47" s="4"/>
      <c r="DR47" s="15"/>
      <c r="DS47" s="8">
        <v>0.9</v>
      </c>
      <c r="DT47" s="8">
        <v>0.5</v>
      </c>
      <c r="DU47" s="8">
        <v>1.5</v>
      </c>
      <c r="DV47" s="8">
        <v>1.6</v>
      </c>
      <c r="DW47" s="8">
        <v>5.4</v>
      </c>
      <c r="DX47" s="8" t="s">
        <v>196</v>
      </c>
      <c r="DY47" s="8" t="s">
        <v>196</v>
      </c>
      <c r="DZ47" s="8" t="s">
        <v>196</v>
      </c>
      <c r="EA47" s="11">
        <v>1.8</v>
      </c>
      <c r="EB47" s="8" t="s">
        <v>196</v>
      </c>
      <c r="EC47" s="139" t="s">
        <v>196</v>
      </c>
      <c r="ED47" s="139"/>
      <c r="EE47" s="8">
        <v>1.3</v>
      </c>
      <c r="EF47" s="160">
        <v>5.9</v>
      </c>
      <c r="EG47" s="160"/>
      <c r="EH47" s="8">
        <v>1.5</v>
      </c>
      <c r="EI47" s="8" t="s">
        <v>196</v>
      </c>
      <c r="EJ47" s="8" t="s">
        <v>196</v>
      </c>
      <c r="EK47" s="8" t="s">
        <v>196</v>
      </c>
      <c r="EL47" s="8">
        <v>4.5</v>
      </c>
      <c r="EM47" s="8">
        <v>4.3</v>
      </c>
      <c r="EN47" s="47">
        <v>4.0999999999999996</v>
      </c>
      <c r="EO47" s="48">
        <v>4.2</v>
      </c>
      <c r="EP47" s="49"/>
    </row>
    <row r="48" spans="1:146">
      <c r="A48" s="69" t="s">
        <v>198</v>
      </c>
      <c r="B48" s="5">
        <v>24</v>
      </c>
      <c r="C48" s="5">
        <v>27</v>
      </c>
      <c r="D48" s="5">
        <v>30</v>
      </c>
      <c r="E48" s="5">
        <v>29</v>
      </c>
      <c r="F48" s="138">
        <v>22</v>
      </c>
      <c r="G48" s="139"/>
      <c r="H48" s="140"/>
      <c r="I48" s="8">
        <v>32</v>
      </c>
      <c r="J48" s="8">
        <v>28</v>
      </c>
      <c r="K48" s="160">
        <v>31</v>
      </c>
      <c r="L48" s="160"/>
      <c r="M48" s="8">
        <v>33</v>
      </c>
      <c r="N48" s="160">
        <v>28</v>
      </c>
      <c r="O48" s="160"/>
      <c r="P48" s="160"/>
      <c r="Q48" s="160"/>
      <c r="R48" s="160"/>
      <c r="S48" s="160"/>
      <c r="T48" s="138">
        <v>35</v>
      </c>
      <c r="U48" s="139"/>
      <c r="V48" s="8">
        <v>28</v>
      </c>
      <c r="W48" s="160">
        <v>40</v>
      </c>
      <c r="X48" s="160"/>
      <c r="Y48" s="160"/>
      <c r="Z48" s="8">
        <v>29</v>
      </c>
      <c r="AA48" s="8">
        <v>30</v>
      </c>
      <c r="AB48" s="8">
        <v>37</v>
      </c>
      <c r="AC48" s="8">
        <v>31</v>
      </c>
      <c r="AD48" s="8">
        <v>35</v>
      </c>
      <c r="AE48" s="160">
        <v>33</v>
      </c>
      <c r="AF48" s="160"/>
      <c r="AG48" s="8">
        <v>31</v>
      </c>
      <c r="AH48" s="8">
        <v>40</v>
      </c>
      <c r="AI48" s="8">
        <v>29</v>
      </c>
      <c r="AJ48" s="160">
        <v>30</v>
      </c>
      <c r="AK48" s="160"/>
      <c r="AL48" s="8">
        <v>5</v>
      </c>
      <c r="AM48" s="8">
        <v>38</v>
      </c>
      <c r="AN48" s="8">
        <v>26</v>
      </c>
      <c r="AO48" s="8">
        <v>44</v>
      </c>
      <c r="AP48" s="4">
        <v>35</v>
      </c>
      <c r="AQ48" s="8">
        <v>35</v>
      </c>
      <c r="AR48" s="160">
        <v>33</v>
      </c>
      <c r="AS48" s="160"/>
      <c r="AT48" s="8">
        <v>26</v>
      </c>
      <c r="AU48" s="8">
        <v>16</v>
      </c>
      <c r="AV48" s="8">
        <v>3</v>
      </c>
      <c r="AW48" s="8">
        <v>23</v>
      </c>
      <c r="AX48" s="8">
        <v>34</v>
      </c>
      <c r="AY48" s="8">
        <v>32</v>
      </c>
      <c r="AZ48" s="8">
        <v>27</v>
      </c>
      <c r="BA48" s="160">
        <v>29</v>
      </c>
      <c r="BB48" s="160"/>
      <c r="BC48" s="8">
        <v>28</v>
      </c>
      <c r="BD48" s="8">
        <v>30</v>
      </c>
      <c r="BE48" s="138">
        <v>29</v>
      </c>
      <c r="BF48" s="140"/>
      <c r="BG48" s="160">
        <v>31</v>
      </c>
      <c r="BH48" s="160"/>
      <c r="BI48" s="160"/>
      <c r="BJ48" s="160"/>
      <c r="BK48" s="8">
        <v>29</v>
      </c>
      <c r="BL48" s="8">
        <v>34</v>
      </c>
      <c r="BM48" s="8">
        <v>37</v>
      </c>
      <c r="BN48" s="8">
        <v>42</v>
      </c>
      <c r="BO48" s="8">
        <v>34</v>
      </c>
      <c r="BP48" s="8">
        <v>29</v>
      </c>
      <c r="BQ48" s="8">
        <v>26</v>
      </c>
      <c r="BR48" s="8">
        <v>29</v>
      </c>
      <c r="BS48" s="8">
        <v>31</v>
      </c>
      <c r="BT48" s="8">
        <v>30</v>
      </c>
      <c r="BU48" s="8">
        <v>26</v>
      </c>
      <c r="BV48" s="8">
        <v>34</v>
      </c>
      <c r="BW48" s="160">
        <v>29</v>
      </c>
      <c r="BX48" s="160"/>
      <c r="BY48" s="8">
        <v>30</v>
      </c>
      <c r="BZ48" s="8">
        <v>32</v>
      </c>
      <c r="CA48" s="8">
        <v>35</v>
      </c>
      <c r="CB48" s="11">
        <v>28</v>
      </c>
      <c r="CC48" s="8">
        <v>33</v>
      </c>
      <c r="CD48" s="8">
        <v>28</v>
      </c>
      <c r="CE48" s="8">
        <v>21</v>
      </c>
      <c r="CF48" s="8">
        <v>30</v>
      </c>
      <c r="CG48" s="160">
        <v>27</v>
      </c>
      <c r="CH48" s="160"/>
      <c r="CI48" s="160"/>
      <c r="CJ48" s="8">
        <v>28</v>
      </c>
      <c r="CK48" s="8">
        <v>27</v>
      </c>
      <c r="CL48" s="8">
        <v>29</v>
      </c>
      <c r="CM48" s="8">
        <v>36</v>
      </c>
      <c r="CN48" s="8">
        <v>30</v>
      </c>
      <c r="CO48" s="160">
        <v>14</v>
      </c>
      <c r="CP48" s="160"/>
      <c r="CQ48" s="160"/>
      <c r="CR48" s="8">
        <v>31</v>
      </c>
      <c r="CS48" s="8">
        <v>31</v>
      </c>
      <c r="CT48" s="8">
        <v>36</v>
      </c>
      <c r="CU48" s="8">
        <v>35</v>
      </c>
      <c r="CV48" s="8">
        <v>33</v>
      </c>
      <c r="CW48" s="8">
        <v>28</v>
      </c>
      <c r="CX48" s="160">
        <v>32</v>
      </c>
      <c r="CY48" s="160"/>
      <c r="CZ48" s="8">
        <v>33</v>
      </c>
      <c r="DA48" s="8">
        <v>34</v>
      </c>
      <c r="DB48" s="8">
        <v>38</v>
      </c>
      <c r="DC48" s="8">
        <v>36</v>
      </c>
      <c r="DD48" s="8">
        <v>35</v>
      </c>
      <c r="DE48" s="8">
        <v>34</v>
      </c>
      <c r="DF48" s="8">
        <v>36</v>
      </c>
      <c r="DG48" s="8">
        <v>35</v>
      </c>
      <c r="DH48" s="8">
        <v>24</v>
      </c>
      <c r="DI48" s="160">
        <v>35</v>
      </c>
      <c r="DJ48" s="160"/>
      <c r="DK48" s="8">
        <v>34</v>
      </c>
      <c r="DL48" s="160">
        <v>32</v>
      </c>
      <c r="DM48" s="160"/>
      <c r="DN48" s="138">
        <v>38</v>
      </c>
      <c r="DO48" s="139"/>
      <c r="DP48" s="140"/>
      <c r="DQ48" s="4"/>
      <c r="DR48" s="15"/>
      <c r="DS48" s="8">
        <v>22</v>
      </c>
      <c r="DT48" s="8">
        <v>22</v>
      </c>
      <c r="DU48" s="8">
        <v>32</v>
      </c>
      <c r="DV48" s="8">
        <v>18</v>
      </c>
      <c r="DW48" s="8">
        <v>19</v>
      </c>
      <c r="DX48" s="8">
        <v>33</v>
      </c>
      <c r="DY48" s="8">
        <v>28</v>
      </c>
      <c r="DZ48" s="8">
        <v>34</v>
      </c>
      <c r="EA48" s="11">
        <v>25</v>
      </c>
      <c r="EB48" s="8">
        <v>25</v>
      </c>
      <c r="EC48" s="139">
        <v>33</v>
      </c>
      <c r="ED48" s="139"/>
      <c r="EE48" s="8">
        <v>22</v>
      </c>
      <c r="EF48" s="160">
        <v>16</v>
      </c>
      <c r="EG48" s="160"/>
      <c r="EH48" s="8">
        <v>25</v>
      </c>
      <c r="EI48" s="8">
        <v>27</v>
      </c>
      <c r="EJ48" s="8">
        <v>28</v>
      </c>
      <c r="EK48" s="8">
        <v>29</v>
      </c>
      <c r="EL48" s="8">
        <v>25</v>
      </c>
      <c r="EM48" s="8">
        <v>2</v>
      </c>
      <c r="EN48" s="47">
        <v>32</v>
      </c>
      <c r="EO48" s="48">
        <v>30</v>
      </c>
      <c r="EP48" s="49"/>
    </row>
    <row r="49" spans="1:146">
      <c r="A49" s="69" t="s">
        <v>199</v>
      </c>
      <c r="B49" s="5">
        <v>3</v>
      </c>
      <c r="C49" s="5" t="s">
        <v>200</v>
      </c>
      <c r="D49" s="5" t="s">
        <v>200</v>
      </c>
      <c r="E49" s="5">
        <v>1</v>
      </c>
      <c r="F49" s="138">
        <v>6</v>
      </c>
      <c r="G49" s="139"/>
      <c r="H49" s="140"/>
      <c r="I49" s="8" t="s">
        <v>200</v>
      </c>
      <c r="J49" s="8">
        <v>1</v>
      </c>
      <c r="K49" s="160" t="s">
        <v>200</v>
      </c>
      <c r="L49" s="160"/>
      <c r="M49" s="8" t="s">
        <v>200</v>
      </c>
      <c r="N49" s="160" t="s">
        <v>200</v>
      </c>
      <c r="O49" s="160"/>
      <c r="P49" s="160"/>
      <c r="Q49" s="160"/>
      <c r="R49" s="160"/>
      <c r="S49" s="160"/>
      <c r="T49" s="138" t="s">
        <v>200</v>
      </c>
      <c r="U49" s="139"/>
      <c r="V49" s="8" t="s">
        <v>200</v>
      </c>
      <c r="W49" s="160">
        <v>2</v>
      </c>
      <c r="X49" s="160"/>
      <c r="Y49" s="160"/>
      <c r="Z49" s="8">
        <v>1</v>
      </c>
      <c r="AA49" s="8" t="s">
        <v>200</v>
      </c>
      <c r="AB49" s="8" t="s">
        <v>200</v>
      </c>
      <c r="AC49" s="8">
        <v>1</v>
      </c>
      <c r="AD49" s="8" t="s">
        <v>200</v>
      </c>
      <c r="AE49" s="160">
        <v>4</v>
      </c>
      <c r="AF49" s="160"/>
      <c r="AG49" s="8">
        <v>11</v>
      </c>
      <c r="AH49" s="8" t="s">
        <v>200</v>
      </c>
      <c r="AI49" s="8" t="s">
        <v>200</v>
      </c>
      <c r="AJ49" s="160">
        <v>9</v>
      </c>
      <c r="AK49" s="160"/>
      <c r="AL49" s="8">
        <v>12</v>
      </c>
      <c r="AM49" s="8">
        <v>5</v>
      </c>
      <c r="AN49" s="8" t="s">
        <v>200</v>
      </c>
      <c r="AO49" s="8" t="s">
        <v>200</v>
      </c>
      <c r="AP49" s="4">
        <v>3</v>
      </c>
      <c r="AQ49" s="8" t="s">
        <v>200</v>
      </c>
      <c r="AR49" s="160" t="s">
        <v>200</v>
      </c>
      <c r="AS49" s="160"/>
      <c r="AT49" s="8" t="s">
        <v>200</v>
      </c>
      <c r="AU49" s="8">
        <v>25</v>
      </c>
      <c r="AV49" s="8">
        <v>30</v>
      </c>
      <c r="AW49" s="8">
        <v>2</v>
      </c>
      <c r="AX49" s="8" t="s">
        <v>200</v>
      </c>
      <c r="AY49" s="8">
        <v>4</v>
      </c>
      <c r="AZ49" s="8">
        <v>3</v>
      </c>
      <c r="BA49" s="160">
        <v>1</v>
      </c>
      <c r="BB49" s="160"/>
      <c r="BC49" s="8">
        <v>2</v>
      </c>
      <c r="BD49" s="8" t="s">
        <v>200</v>
      </c>
      <c r="BE49" s="138" t="s">
        <v>200</v>
      </c>
      <c r="BF49" s="140"/>
      <c r="BG49" s="160" t="s">
        <v>200</v>
      </c>
      <c r="BH49" s="160"/>
      <c r="BI49" s="160"/>
      <c r="BJ49" s="160"/>
      <c r="BK49" s="8">
        <v>1</v>
      </c>
      <c r="BL49" s="8" t="s">
        <v>200</v>
      </c>
      <c r="BM49" s="8">
        <v>1</v>
      </c>
      <c r="BN49" s="8" t="s">
        <v>200</v>
      </c>
      <c r="BO49" s="8" t="s">
        <v>200</v>
      </c>
      <c r="BP49" s="8" t="s">
        <v>200</v>
      </c>
      <c r="BQ49" s="8">
        <v>3</v>
      </c>
      <c r="BR49" s="8">
        <v>5</v>
      </c>
      <c r="BS49" s="8">
        <v>9</v>
      </c>
      <c r="BT49" s="8">
        <v>2</v>
      </c>
      <c r="BU49" s="8" t="s">
        <v>200</v>
      </c>
      <c r="BV49" s="8" t="s">
        <v>200</v>
      </c>
      <c r="BW49" s="160" t="s">
        <v>200</v>
      </c>
      <c r="BX49" s="160"/>
      <c r="BY49" s="8" t="s">
        <v>200</v>
      </c>
      <c r="BZ49" s="8" t="s">
        <v>200</v>
      </c>
      <c r="CA49" s="8" t="s">
        <v>200</v>
      </c>
      <c r="CB49" s="11" t="s">
        <v>200</v>
      </c>
      <c r="CC49" s="8">
        <v>7</v>
      </c>
      <c r="CD49" s="8">
        <v>2</v>
      </c>
      <c r="CE49" s="8">
        <v>3</v>
      </c>
      <c r="CF49" s="8">
        <v>10</v>
      </c>
      <c r="CG49" s="160" t="s">
        <v>200</v>
      </c>
      <c r="CH49" s="160"/>
      <c r="CI49" s="160"/>
      <c r="CJ49" s="8" t="s">
        <v>200</v>
      </c>
      <c r="CK49" s="8">
        <v>9</v>
      </c>
      <c r="CL49" s="8">
        <v>3</v>
      </c>
      <c r="CM49" s="8" t="s">
        <v>200</v>
      </c>
      <c r="CN49" s="8" t="s">
        <v>200</v>
      </c>
      <c r="CO49" s="160">
        <v>2</v>
      </c>
      <c r="CP49" s="160"/>
      <c r="CQ49" s="160"/>
      <c r="CR49" s="8" t="s">
        <v>200</v>
      </c>
      <c r="CS49" s="8" t="s">
        <v>200</v>
      </c>
      <c r="CT49" s="8" t="s">
        <v>200</v>
      </c>
      <c r="CU49" s="8" t="s">
        <v>200</v>
      </c>
      <c r="CV49" s="8" t="s">
        <v>200</v>
      </c>
      <c r="CW49" s="8" t="s">
        <v>200</v>
      </c>
      <c r="CX49" s="160" t="s">
        <v>200</v>
      </c>
      <c r="CY49" s="160"/>
      <c r="CZ49" s="8" t="s">
        <v>200</v>
      </c>
      <c r="DA49" s="8" t="s">
        <v>200</v>
      </c>
      <c r="DB49" s="8" t="s">
        <v>200</v>
      </c>
      <c r="DC49" s="8" t="s">
        <v>200</v>
      </c>
      <c r="DD49" s="8" t="s">
        <v>200</v>
      </c>
      <c r="DE49" s="8" t="s">
        <v>200</v>
      </c>
      <c r="DF49" s="8" t="s">
        <v>200</v>
      </c>
      <c r="DG49" s="8" t="s">
        <v>200</v>
      </c>
      <c r="DH49" s="8" t="s">
        <v>200</v>
      </c>
      <c r="DI49" s="160" t="s">
        <v>200</v>
      </c>
      <c r="DJ49" s="160"/>
      <c r="DK49" s="8">
        <v>2</v>
      </c>
      <c r="DL49" s="160">
        <v>5</v>
      </c>
      <c r="DM49" s="160"/>
      <c r="DN49" s="138" t="s">
        <v>200</v>
      </c>
      <c r="DO49" s="139"/>
      <c r="DP49" s="140"/>
      <c r="DQ49" s="4"/>
      <c r="DR49" s="15"/>
      <c r="DS49" s="8" t="s">
        <v>200</v>
      </c>
      <c r="DT49" s="8">
        <v>2</v>
      </c>
      <c r="DU49" s="8">
        <v>1</v>
      </c>
      <c r="DV49" s="8" t="s">
        <v>200</v>
      </c>
      <c r="DW49" s="8" t="s">
        <v>200</v>
      </c>
      <c r="DX49" s="8" t="s">
        <v>200</v>
      </c>
      <c r="DY49" s="8">
        <v>2</v>
      </c>
      <c r="DZ49" s="8" t="s">
        <v>200</v>
      </c>
      <c r="EA49" s="11" t="s">
        <v>200</v>
      </c>
      <c r="EB49" s="8">
        <v>6</v>
      </c>
      <c r="EC49" s="139" t="s">
        <v>200</v>
      </c>
      <c r="ED49" s="139"/>
      <c r="EE49" s="8" t="s">
        <v>200</v>
      </c>
      <c r="EF49" s="160" t="s">
        <v>200</v>
      </c>
      <c r="EG49" s="160"/>
      <c r="EH49" s="8" t="s">
        <v>200</v>
      </c>
      <c r="EI49" s="8">
        <v>5</v>
      </c>
      <c r="EJ49" s="8">
        <v>3</v>
      </c>
      <c r="EK49" s="8" t="s">
        <v>200</v>
      </c>
      <c r="EL49" s="8" t="s">
        <v>200</v>
      </c>
      <c r="EM49" s="8" t="s">
        <v>200</v>
      </c>
      <c r="EN49" s="47">
        <v>4</v>
      </c>
      <c r="EO49" s="48" t="s">
        <v>200</v>
      </c>
      <c r="EP49" s="49"/>
    </row>
    <row r="50" spans="1:146">
      <c r="A50" s="66"/>
      <c r="B50" s="5"/>
      <c r="C50" s="5"/>
      <c r="D50" s="5"/>
      <c r="E50" s="5"/>
      <c r="F50" s="11"/>
      <c r="G50" s="28"/>
      <c r="H50" s="28"/>
      <c r="I50" s="8"/>
      <c r="J50" s="8"/>
      <c r="K50" s="4"/>
      <c r="L50" s="4"/>
      <c r="M50" s="8"/>
      <c r="N50" s="4"/>
      <c r="O50" s="4"/>
      <c r="P50" s="4"/>
      <c r="Q50" s="4"/>
      <c r="R50" s="4"/>
      <c r="S50" s="4"/>
      <c r="T50" s="11"/>
      <c r="U50" s="28"/>
      <c r="V50" s="8"/>
      <c r="W50" s="4"/>
      <c r="X50" s="4"/>
      <c r="Y50" s="4"/>
      <c r="Z50" s="8"/>
      <c r="AA50" s="8"/>
      <c r="AB50" s="8"/>
      <c r="AC50" s="8"/>
      <c r="AD50" s="8"/>
      <c r="AE50" s="4"/>
      <c r="AF50" s="4"/>
      <c r="AG50" s="8"/>
      <c r="AH50" s="8"/>
      <c r="AI50" s="8"/>
      <c r="AJ50" s="4"/>
      <c r="AK50" s="4"/>
      <c r="AL50" s="8"/>
      <c r="AM50" s="8"/>
      <c r="AN50" s="8"/>
      <c r="AO50" s="8"/>
      <c r="AP50" s="4"/>
      <c r="AQ50" s="8"/>
      <c r="AR50" s="4"/>
      <c r="AS50" s="4"/>
      <c r="AT50" s="8"/>
      <c r="AU50" s="8"/>
      <c r="AV50" s="8"/>
      <c r="AW50" s="8"/>
      <c r="AX50" s="8"/>
      <c r="AY50" s="8"/>
      <c r="AZ50" s="8"/>
      <c r="BA50" s="4"/>
      <c r="BB50" s="4"/>
      <c r="BC50" s="8"/>
      <c r="BD50" s="8"/>
      <c r="BE50" s="11"/>
      <c r="BF50" s="5"/>
      <c r="BG50" s="4"/>
      <c r="BH50" s="4"/>
      <c r="BI50" s="4"/>
      <c r="BJ50" s="4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4"/>
      <c r="BX50" s="4"/>
      <c r="BY50" s="8"/>
      <c r="BZ50" s="8"/>
      <c r="CA50" s="8"/>
      <c r="CB50" s="11"/>
      <c r="CC50" s="8"/>
      <c r="CD50" s="8"/>
      <c r="CE50" s="8"/>
      <c r="CF50" s="8"/>
      <c r="CG50" s="4"/>
      <c r="CH50" s="4"/>
      <c r="CI50" s="4"/>
      <c r="CJ50" s="8"/>
      <c r="CK50" s="8"/>
      <c r="CL50" s="8"/>
      <c r="CM50" s="8"/>
      <c r="CN50" s="8"/>
      <c r="CO50" s="4"/>
      <c r="CP50" s="4"/>
      <c r="CQ50" s="4"/>
      <c r="CR50" s="8"/>
      <c r="CS50" s="8"/>
      <c r="CT50" s="8"/>
      <c r="CU50" s="8"/>
      <c r="CV50" s="8"/>
      <c r="CW50" s="8"/>
      <c r="CX50" s="4"/>
      <c r="CY50" s="4"/>
      <c r="CZ50" s="8"/>
      <c r="DA50" s="8"/>
      <c r="DB50" s="8"/>
      <c r="DC50" s="8"/>
      <c r="DD50" s="8"/>
      <c r="DE50" s="8"/>
      <c r="DF50" s="8"/>
      <c r="DG50" s="8"/>
      <c r="DH50" s="8"/>
      <c r="DI50" s="4"/>
      <c r="DJ50" s="4"/>
      <c r="DK50" s="8"/>
      <c r="DL50" s="4"/>
      <c r="DM50" s="4"/>
      <c r="DN50" s="11"/>
      <c r="DO50" s="28"/>
      <c r="DP50" s="5"/>
      <c r="DQ50" s="4"/>
      <c r="DR50" s="15"/>
      <c r="DS50" s="16"/>
      <c r="DT50" s="8"/>
      <c r="DU50" s="8"/>
      <c r="DV50" s="8"/>
      <c r="DW50" s="8"/>
      <c r="DX50" s="8"/>
      <c r="DY50" s="8"/>
      <c r="DZ50" s="8"/>
      <c r="EA50" s="11"/>
      <c r="EB50" s="8"/>
      <c r="EC50" s="28"/>
      <c r="ED50" s="28"/>
      <c r="EE50" s="8"/>
      <c r="EF50" s="4"/>
      <c r="EG50" s="4"/>
      <c r="EH50" s="8"/>
      <c r="EI50" s="8"/>
      <c r="EJ50" s="8"/>
      <c r="EK50" s="8"/>
      <c r="EL50" s="8"/>
      <c r="EM50" s="8"/>
      <c r="EN50" s="16"/>
      <c r="EO50" s="70"/>
      <c r="EP50" s="15"/>
    </row>
    <row r="51" spans="1:146">
      <c r="A51" s="67" t="s">
        <v>201</v>
      </c>
      <c r="B51" s="5"/>
      <c r="C51" s="5"/>
      <c r="D51" s="5"/>
      <c r="E51" s="5"/>
      <c r="F51" s="11"/>
      <c r="G51" s="28"/>
      <c r="H51" s="28"/>
      <c r="I51" s="8"/>
      <c r="J51" s="8"/>
      <c r="K51" s="4"/>
      <c r="L51" s="4"/>
      <c r="M51" s="8"/>
      <c r="N51" s="4"/>
      <c r="O51" s="4"/>
      <c r="P51" s="4"/>
      <c r="Q51" s="4"/>
      <c r="R51" s="4"/>
      <c r="S51" s="4"/>
      <c r="T51" s="11"/>
      <c r="U51" s="71" t="s">
        <v>202</v>
      </c>
      <c r="V51" s="8"/>
      <c r="W51" s="4"/>
      <c r="X51" s="4"/>
      <c r="Y51" s="4"/>
      <c r="Z51" s="8"/>
      <c r="AA51" s="8"/>
      <c r="AB51" s="8"/>
      <c r="AC51" s="8"/>
      <c r="AD51" s="8"/>
      <c r="AE51" s="4"/>
      <c r="AF51" s="4"/>
      <c r="AG51" s="8"/>
      <c r="AH51" s="8"/>
      <c r="AI51" s="8"/>
      <c r="AJ51" s="4"/>
      <c r="AK51" s="4"/>
      <c r="AL51" s="8"/>
      <c r="AM51" s="8"/>
      <c r="AN51" s="8"/>
      <c r="AO51" s="8"/>
      <c r="AP51" s="4"/>
      <c r="AQ51" s="8"/>
      <c r="AR51" s="4"/>
      <c r="AS51" s="4"/>
      <c r="AT51" s="8"/>
      <c r="AU51" s="8"/>
      <c r="AV51" s="8"/>
      <c r="AW51" s="8"/>
      <c r="AX51" s="8"/>
      <c r="AY51" s="8"/>
      <c r="AZ51" s="8"/>
      <c r="BA51" s="4"/>
      <c r="BB51" s="4"/>
      <c r="BC51" s="8"/>
      <c r="BD51" s="8"/>
      <c r="BE51" s="11"/>
      <c r="BF51" s="72" t="s">
        <v>202</v>
      </c>
      <c r="BG51" s="73"/>
      <c r="BH51" s="4"/>
      <c r="BI51" s="4"/>
      <c r="BJ51" s="4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4"/>
      <c r="BX51" s="4"/>
      <c r="BY51" s="8"/>
      <c r="BZ51" s="8"/>
      <c r="CA51" s="8"/>
      <c r="CB51" s="11"/>
      <c r="CC51" s="8"/>
      <c r="CD51" s="8"/>
      <c r="CE51" s="8"/>
      <c r="CF51" s="8"/>
      <c r="CG51" s="4"/>
      <c r="CH51" s="4"/>
      <c r="CI51" s="4"/>
      <c r="CJ51" s="8"/>
      <c r="CK51" s="8"/>
      <c r="CL51" s="8"/>
      <c r="CM51" s="8"/>
      <c r="CN51" s="8"/>
      <c r="CO51" s="4"/>
      <c r="CP51" s="4"/>
      <c r="CQ51" s="4"/>
      <c r="CR51" s="8"/>
      <c r="CS51" s="8"/>
      <c r="CT51" s="8"/>
      <c r="CU51" s="8"/>
      <c r="CV51" s="8"/>
      <c r="CW51" s="8"/>
      <c r="CX51" s="4"/>
      <c r="CY51" s="4"/>
      <c r="CZ51" s="8"/>
      <c r="DA51" s="8"/>
      <c r="DB51" s="8"/>
      <c r="DC51" s="8"/>
      <c r="DD51" s="8"/>
      <c r="DE51" s="8"/>
      <c r="DF51" s="8"/>
      <c r="DG51" s="8"/>
      <c r="DH51" s="8"/>
      <c r="DI51" s="4"/>
      <c r="DJ51" s="4"/>
      <c r="DK51" s="8"/>
      <c r="DL51" s="4"/>
      <c r="DM51" s="73" t="s">
        <v>202</v>
      </c>
      <c r="DN51" s="11"/>
      <c r="DO51" s="28"/>
      <c r="DP51" s="5"/>
      <c r="DQ51" s="4"/>
      <c r="DR51" s="15"/>
      <c r="DS51" s="16"/>
      <c r="DT51" s="8"/>
      <c r="DU51" s="8"/>
      <c r="DV51" s="8"/>
      <c r="DW51" s="8"/>
      <c r="DX51" s="8"/>
      <c r="DY51" s="8"/>
      <c r="DZ51" s="8"/>
      <c r="EA51" s="11"/>
      <c r="EB51" s="8"/>
      <c r="EC51" s="28"/>
      <c r="ED51" s="71" t="s">
        <v>202</v>
      </c>
      <c r="EE51" s="8"/>
      <c r="EF51" s="4"/>
      <c r="EG51" s="71" t="s">
        <v>202</v>
      </c>
      <c r="EH51" s="8"/>
      <c r="EI51" s="8"/>
      <c r="EJ51" s="8"/>
      <c r="EK51" s="8"/>
      <c r="EL51" s="8"/>
      <c r="EM51" s="8"/>
      <c r="EN51" s="16"/>
      <c r="EO51" s="70"/>
      <c r="EP51" s="15"/>
    </row>
    <row r="52" spans="1:146">
      <c r="A52" s="69" t="s">
        <v>203</v>
      </c>
      <c r="B52" s="40">
        <v>7.6702261813783563</v>
      </c>
      <c r="C52" s="40">
        <v>6.461171951616131</v>
      </c>
      <c r="D52" s="40">
        <v>4.7033462905011865</v>
      </c>
      <c r="E52" s="40">
        <v>11.886587876575428</v>
      </c>
      <c r="F52" s="153">
        <v>8.5839758214020172</v>
      </c>
      <c r="G52" s="154"/>
      <c r="H52" s="155"/>
      <c r="I52" s="41">
        <v>6.666116801217437</v>
      </c>
      <c r="J52" s="41">
        <v>9.4896134846747451</v>
      </c>
      <c r="K52" s="152">
        <v>9.6874260875875304</v>
      </c>
      <c r="L52" s="152"/>
      <c r="M52" s="41">
        <v>8.9266297152657597</v>
      </c>
      <c r="N52" s="152">
        <v>8.6041659765465752</v>
      </c>
      <c r="O52" s="152"/>
      <c r="P52" s="152"/>
      <c r="Q52" s="152"/>
      <c r="R52" s="152"/>
      <c r="S52" s="152"/>
      <c r="T52" s="43">
        <v>10.747935210187055</v>
      </c>
      <c r="U52" s="74">
        <v>11.521967051660017</v>
      </c>
      <c r="V52" s="41">
        <v>10.598725736941494</v>
      </c>
      <c r="W52" s="152">
        <v>4.8823615285475768</v>
      </c>
      <c r="X52" s="152"/>
      <c r="Y52" s="152"/>
      <c r="Z52" s="41">
        <v>7.2861367321412125</v>
      </c>
      <c r="AA52" s="41">
        <v>5.2841053071875121</v>
      </c>
      <c r="AB52" s="41">
        <v>4.5887328335691375</v>
      </c>
      <c r="AC52" s="41">
        <v>4.5508898217404239</v>
      </c>
      <c r="AD52" s="41">
        <v>4.709373829908901</v>
      </c>
      <c r="AE52" s="152">
        <v>5.2252254997523346</v>
      </c>
      <c r="AF52" s="152"/>
      <c r="AG52" s="41">
        <v>6.584543314331313</v>
      </c>
      <c r="AH52" s="41">
        <v>4.5355733237431295</v>
      </c>
      <c r="AI52" s="41">
        <v>5.4394964496013767</v>
      </c>
      <c r="AJ52" s="152">
        <v>6.6901100352004601</v>
      </c>
      <c r="AK52" s="152"/>
      <c r="AL52" s="41">
        <v>22.679915233495709</v>
      </c>
      <c r="AM52" s="41">
        <v>6.5177680438744598</v>
      </c>
      <c r="AN52" s="41">
        <v>5.3173494289388756</v>
      </c>
      <c r="AO52" s="41">
        <v>9.2278977270317419</v>
      </c>
      <c r="AP52" s="42">
        <v>6.7759795479759273</v>
      </c>
      <c r="AQ52" s="41">
        <v>4.7724545503473639</v>
      </c>
      <c r="AR52" s="152">
        <v>4.396107135943649</v>
      </c>
      <c r="AS52" s="152"/>
      <c r="AT52" s="41">
        <v>7.1600256629191392</v>
      </c>
      <c r="AU52" s="41">
        <v>15.251473077285508</v>
      </c>
      <c r="AV52" s="41">
        <v>2.8541591869390914</v>
      </c>
      <c r="AW52" s="41">
        <v>6.7499552741864193</v>
      </c>
      <c r="AX52" s="41">
        <v>9.3688218535649845</v>
      </c>
      <c r="AY52" s="41">
        <v>8.8549555589208673</v>
      </c>
      <c r="AZ52" s="41">
        <v>5.8092144146285252</v>
      </c>
      <c r="BA52" s="152">
        <v>6.7761225286811246</v>
      </c>
      <c r="BB52" s="152"/>
      <c r="BC52" s="41">
        <v>7.5172347080069581</v>
      </c>
      <c r="BD52" s="41">
        <v>8.2360270419344346</v>
      </c>
      <c r="BE52" s="43">
        <v>9.4699416196747226</v>
      </c>
      <c r="BF52" s="40">
        <v>8.6392699517884175</v>
      </c>
      <c r="BG52" s="152">
        <v>5.0995718099554415</v>
      </c>
      <c r="BH52" s="152"/>
      <c r="BI52" s="152"/>
      <c r="BJ52" s="152"/>
      <c r="BK52" s="41">
        <v>13.80740384318845</v>
      </c>
      <c r="BL52" s="41">
        <v>4.2590089146729975</v>
      </c>
      <c r="BM52" s="41">
        <v>7.8467257036134912</v>
      </c>
      <c r="BN52" s="41">
        <v>7.4706663226461476</v>
      </c>
      <c r="BO52" s="41">
        <v>7.9807278051626467</v>
      </c>
      <c r="BP52" s="41">
        <v>9.7551686892342637</v>
      </c>
      <c r="BQ52" s="41">
        <v>12.191054716282068</v>
      </c>
      <c r="BR52" s="41">
        <v>10.001780766164062</v>
      </c>
      <c r="BS52" s="41">
        <v>7.2875916055324215</v>
      </c>
      <c r="BT52" s="41">
        <v>6.8776018464020758</v>
      </c>
      <c r="BU52" s="41">
        <v>15.433204210081161</v>
      </c>
      <c r="BV52" s="41">
        <v>6.4098976020860103</v>
      </c>
      <c r="BW52" s="152">
        <v>5.8659602292152844</v>
      </c>
      <c r="BX52" s="152"/>
      <c r="BY52" s="41">
        <v>6.3348780772489874</v>
      </c>
      <c r="BZ52" s="41">
        <v>7.477416317302108</v>
      </c>
      <c r="CA52" s="41">
        <v>7.043484087172347</v>
      </c>
      <c r="CB52" s="43">
        <v>9.5387998969245018</v>
      </c>
      <c r="CC52" s="41">
        <v>9.1812413409058671</v>
      </c>
      <c r="CD52" s="41">
        <v>8.7535011833641416</v>
      </c>
      <c r="CE52" s="41">
        <v>13.16097419453631</v>
      </c>
      <c r="CF52" s="41">
        <v>8.3964914023855535</v>
      </c>
      <c r="CG52" s="152">
        <v>8.9390846732111413</v>
      </c>
      <c r="CH52" s="152"/>
      <c r="CI52" s="152"/>
      <c r="CJ52" s="41">
        <v>5.5347093284259348</v>
      </c>
      <c r="CK52" s="41">
        <v>20.462943731652206</v>
      </c>
      <c r="CL52" s="41">
        <v>43.863696231535904</v>
      </c>
      <c r="CM52" s="41">
        <v>5.6113403846972938</v>
      </c>
      <c r="CN52" s="41">
        <v>8.0040877916822151</v>
      </c>
      <c r="CO52" s="152">
        <v>29.92329463375922</v>
      </c>
      <c r="CP52" s="152"/>
      <c r="CQ52" s="152"/>
      <c r="CR52" s="41">
        <v>8.3169600949391178</v>
      </c>
      <c r="CS52" s="41">
        <v>8.7942130009422712</v>
      </c>
      <c r="CT52" s="41">
        <v>6.258822032226977</v>
      </c>
      <c r="CU52" s="41">
        <v>6.5795661062077713</v>
      </c>
      <c r="CV52" s="41">
        <v>9.8235601851159391</v>
      </c>
      <c r="CW52" s="41">
        <v>8.865609209275565</v>
      </c>
      <c r="CX52" s="152">
        <v>5.3237693525919143</v>
      </c>
      <c r="CY52" s="152"/>
      <c r="CZ52" s="41">
        <v>6.6269539294729487</v>
      </c>
      <c r="DA52" s="41">
        <v>5.3169224653095686</v>
      </c>
      <c r="DB52" s="41">
        <v>4.2556831483866828</v>
      </c>
      <c r="DC52" s="41">
        <v>6.7077628917397485</v>
      </c>
      <c r="DD52" s="41">
        <v>6.167623027066222</v>
      </c>
      <c r="DE52" s="41">
        <v>6.2915352782375091</v>
      </c>
      <c r="DF52" s="41">
        <v>7.3109084971724894</v>
      </c>
      <c r="DG52" s="41">
        <v>6.8386992344436308</v>
      </c>
      <c r="DH52" s="41">
        <v>6.0143112305455322</v>
      </c>
      <c r="DI52" s="152">
        <v>6.6581039657826926</v>
      </c>
      <c r="DJ52" s="152"/>
      <c r="DK52" s="41">
        <v>6.091846992054947</v>
      </c>
      <c r="DL52" s="42">
        <v>9.3424854886617652</v>
      </c>
      <c r="DM52" s="42">
        <v>9.5802162791111041</v>
      </c>
      <c r="DN52" s="153">
        <v>8.6902806985306249</v>
      </c>
      <c r="DO52" s="154"/>
      <c r="DP52" s="155"/>
      <c r="DQ52" s="42"/>
      <c r="DR52" s="15"/>
      <c r="DS52" s="16"/>
      <c r="DT52" s="41">
        <v>2.6713726161749718</v>
      </c>
      <c r="DU52" s="41">
        <v>3.70916618590693</v>
      </c>
      <c r="DV52" s="41">
        <v>3.6312573547878273</v>
      </c>
      <c r="DW52" s="41">
        <v>3.8533447530569767</v>
      </c>
      <c r="DX52" s="41">
        <v>5.5784040231751826</v>
      </c>
      <c r="DY52" s="41">
        <v>4.9784569203429525</v>
      </c>
      <c r="DZ52" s="41">
        <v>5.5489749714454382</v>
      </c>
      <c r="EA52" s="43">
        <v>4.065172549530363</v>
      </c>
      <c r="EB52" s="41">
        <v>4.1574456740247809</v>
      </c>
      <c r="EC52" s="74">
        <v>4.979525576515484</v>
      </c>
      <c r="ED52" s="74">
        <v>5.0981652256955714</v>
      </c>
      <c r="EE52" s="41"/>
      <c r="EF52" s="42">
        <v>2.7123544646128597</v>
      </c>
      <c r="EG52" s="42">
        <v>2.6321954597968023</v>
      </c>
      <c r="EH52" s="41">
        <v>3.8492694014839994</v>
      </c>
      <c r="EI52" s="41">
        <v>3.0749772861784868</v>
      </c>
      <c r="EJ52" s="41">
        <v>6.3599024312515118</v>
      </c>
      <c r="EK52" s="41">
        <v>5.2236607220301305</v>
      </c>
      <c r="EL52" s="41">
        <v>4.6543972631042134</v>
      </c>
      <c r="EM52" s="41">
        <v>5.7679507366577196</v>
      </c>
      <c r="EN52" s="75">
        <v>5.5697059878853716</v>
      </c>
      <c r="EO52" s="76">
        <v>5.6368465410516704</v>
      </c>
      <c r="EP52" s="15"/>
    </row>
    <row r="53" spans="1:146">
      <c r="A53" s="69" t="s">
        <v>198</v>
      </c>
      <c r="B53" s="77">
        <v>23.031945896783284</v>
      </c>
      <c r="C53" s="77">
        <v>26.523649959679016</v>
      </c>
      <c r="D53" s="77">
        <v>34.126392112225702</v>
      </c>
      <c r="E53" s="77">
        <v>30.532209444350585</v>
      </c>
      <c r="F53" s="174">
        <v>20.178085747263932</v>
      </c>
      <c r="G53" s="175"/>
      <c r="H53" s="176"/>
      <c r="I53" s="78">
        <v>38.902964447757093</v>
      </c>
      <c r="J53" s="78">
        <v>34.543533196176746</v>
      </c>
      <c r="K53" s="173">
        <v>37.158415115568374</v>
      </c>
      <c r="L53" s="173"/>
      <c r="M53" s="78">
        <v>36.884943971024271</v>
      </c>
      <c r="N53" s="173">
        <v>37.218683866924088</v>
      </c>
      <c r="O53" s="173"/>
      <c r="P53" s="173"/>
      <c r="Q53" s="173"/>
      <c r="R53" s="173"/>
      <c r="S53" s="173"/>
      <c r="T53" s="79">
        <v>43.445398761996437</v>
      </c>
      <c r="U53" s="80">
        <v>44.910028815328843</v>
      </c>
      <c r="V53" s="78">
        <v>34.183243802212338</v>
      </c>
      <c r="W53" s="173">
        <v>48.873194118257885</v>
      </c>
      <c r="X53" s="173"/>
      <c r="Y53" s="173"/>
      <c r="Z53" s="78">
        <v>30.367469338720866</v>
      </c>
      <c r="AA53" s="78">
        <v>34.818985770814621</v>
      </c>
      <c r="AB53" s="78">
        <v>41.297501378560916</v>
      </c>
      <c r="AC53" s="78">
        <v>33.664203308251786</v>
      </c>
      <c r="AD53" s="78">
        <v>40.88025166496984</v>
      </c>
      <c r="AE53" s="173">
        <v>30.811619807343916</v>
      </c>
      <c r="AF53" s="173"/>
      <c r="AG53" s="78">
        <v>35.217803395873077</v>
      </c>
      <c r="AH53" s="78">
        <v>46.588378321241748</v>
      </c>
      <c r="AI53" s="78">
        <v>31.965813615544313</v>
      </c>
      <c r="AJ53" s="173">
        <v>32.762572901043988</v>
      </c>
      <c r="AK53" s="173"/>
      <c r="AL53" s="78">
        <v>9.3464923072117934</v>
      </c>
      <c r="AM53" s="78">
        <v>42.137313780727197</v>
      </c>
      <c r="AN53" s="78">
        <v>28.705790063583734</v>
      </c>
      <c r="AO53" s="78">
        <v>43.564087757144414</v>
      </c>
      <c r="AP53" s="81">
        <v>43.588051289861738</v>
      </c>
      <c r="AQ53" s="78">
        <v>36.450287227541388</v>
      </c>
      <c r="AR53" s="173">
        <v>38.315355703459694</v>
      </c>
      <c r="AS53" s="173"/>
      <c r="AT53" s="78">
        <v>29.588599654304296</v>
      </c>
      <c r="AU53" s="78">
        <v>15.138959653919045</v>
      </c>
      <c r="AV53" s="78">
        <v>0.97112953244287148</v>
      </c>
      <c r="AW53" s="78">
        <v>26.762520718783943</v>
      </c>
      <c r="AX53" s="78">
        <v>38.639312828929924</v>
      </c>
      <c r="AY53" s="78">
        <v>40.151189233569418</v>
      </c>
      <c r="AZ53" s="78">
        <v>34.166984979754837</v>
      </c>
      <c r="BA53" s="173">
        <v>37.568991956329612</v>
      </c>
      <c r="BB53" s="173"/>
      <c r="BC53" s="78">
        <v>35.726954506101002</v>
      </c>
      <c r="BD53" s="78">
        <v>35.166939785640928</v>
      </c>
      <c r="BE53" s="79">
        <v>33.43066303980558</v>
      </c>
      <c r="BF53" s="77">
        <v>30.634688098923665</v>
      </c>
      <c r="BG53" s="173">
        <v>40.252790686698269</v>
      </c>
      <c r="BH53" s="173"/>
      <c r="BI53" s="173"/>
      <c r="BJ53" s="173"/>
      <c r="BK53" s="78">
        <v>37.45688476010578</v>
      </c>
      <c r="BL53" s="78">
        <v>37.245899186525584</v>
      </c>
      <c r="BM53" s="78">
        <v>35.713996339674267</v>
      </c>
      <c r="BN53" s="78">
        <v>40.259065116738739</v>
      </c>
      <c r="BO53" s="78">
        <v>37.610234715131838</v>
      </c>
      <c r="BP53" s="78">
        <v>37.446839129712387</v>
      </c>
      <c r="BQ53" s="78">
        <v>26.008965241024995</v>
      </c>
      <c r="BR53" s="78">
        <v>33.302193580431911</v>
      </c>
      <c r="BS53" s="78">
        <v>35.153735306247498</v>
      </c>
      <c r="BT53" s="78">
        <v>35.795585691216779</v>
      </c>
      <c r="BU53" s="78">
        <v>35.435092914148719</v>
      </c>
      <c r="BV53" s="78">
        <v>31.568297887563894</v>
      </c>
      <c r="BW53" s="173">
        <v>32.323021353486212</v>
      </c>
      <c r="BX53" s="173"/>
      <c r="BY53" s="78">
        <v>34.610309558320992</v>
      </c>
      <c r="BZ53" s="78">
        <v>34.750923457630357</v>
      </c>
      <c r="CA53" s="78">
        <v>37.176684097241761</v>
      </c>
      <c r="CB53" s="79">
        <v>31.227390468755001</v>
      </c>
      <c r="CC53" s="78">
        <v>35.657854680855792</v>
      </c>
      <c r="CD53" s="78">
        <v>34.899767861299985</v>
      </c>
      <c r="CE53" s="78">
        <v>30.143915728429338</v>
      </c>
      <c r="CF53" s="78">
        <v>29.061015166931064</v>
      </c>
      <c r="CG53" s="173">
        <v>34.750995015083198</v>
      </c>
      <c r="CH53" s="173"/>
      <c r="CI53" s="173"/>
      <c r="CJ53" s="78">
        <v>32.440487958664356</v>
      </c>
      <c r="CK53" s="78">
        <v>29.020698325041099</v>
      </c>
      <c r="CL53" s="78">
        <v>36.300551113892347</v>
      </c>
      <c r="CM53" s="78">
        <v>39.097734731970007</v>
      </c>
      <c r="CN53" s="78">
        <v>34.085536451663664</v>
      </c>
      <c r="CO53" s="173">
        <v>23.05412005144181</v>
      </c>
      <c r="CP53" s="173"/>
      <c r="CQ53" s="173"/>
      <c r="CR53" s="78">
        <v>35.388773952803511</v>
      </c>
      <c r="CS53" s="78">
        <v>32.760002752782107</v>
      </c>
      <c r="CT53" s="78">
        <v>38.110260709858537</v>
      </c>
      <c r="CU53" s="78">
        <v>33.655168639504787</v>
      </c>
      <c r="CV53" s="78">
        <v>37.783445371403893</v>
      </c>
      <c r="CW53" s="78">
        <v>36.231910103781033</v>
      </c>
      <c r="CX53" s="173">
        <v>31.986191642433809</v>
      </c>
      <c r="CY53" s="173"/>
      <c r="CZ53" s="78">
        <v>35.227284609374841</v>
      </c>
      <c r="DA53" s="78">
        <v>37.036009212333362</v>
      </c>
      <c r="DB53" s="78">
        <v>33.974486745076575</v>
      </c>
      <c r="DC53" s="78">
        <v>37.281225020056517</v>
      </c>
      <c r="DD53" s="78">
        <v>33.219968022997627</v>
      </c>
      <c r="DE53" s="78">
        <v>34.008034532402661</v>
      </c>
      <c r="DF53" s="78">
        <v>39.598200786674617</v>
      </c>
      <c r="DG53" s="78">
        <v>33.308217318435666</v>
      </c>
      <c r="DH53" s="78">
        <v>29.334202278064904</v>
      </c>
      <c r="DI53" s="173">
        <v>33.735261545131685</v>
      </c>
      <c r="DJ53" s="173"/>
      <c r="DK53" s="78">
        <v>36.50773559152033</v>
      </c>
      <c r="DL53" s="81">
        <v>35.050349495016775</v>
      </c>
      <c r="DM53" s="81">
        <v>35.871139172213539</v>
      </c>
      <c r="DN53" s="174">
        <v>42.231520506754073</v>
      </c>
      <c r="DO53" s="175"/>
      <c r="DP53" s="176"/>
      <c r="DQ53" s="81"/>
      <c r="DR53" s="15"/>
      <c r="DS53" s="16"/>
      <c r="DT53" s="78">
        <v>3.3539143462183665</v>
      </c>
      <c r="DU53" s="78">
        <v>17.980248743802576</v>
      </c>
      <c r="DV53" s="78">
        <v>15.23757454078517</v>
      </c>
      <c r="DW53" s="78">
        <v>17.783855475764611</v>
      </c>
      <c r="DX53" s="78">
        <v>31.43162094358901</v>
      </c>
      <c r="DY53" s="78">
        <v>28.633878534245454</v>
      </c>
      <c r="DZ53" s="78">
        <v>35.023345108145023</v>
      </c>
      <c r="EA53" s="79">
        <v>30.671195272473689</v>
      </c>
      <c r="EB53" s="78">
        <v>23.711133857335053</v>
      </c>
      <c r="EC53" s="80">
        <v>31.253898683106023</v>
      </c>
      <c r="ED53" s="80">
        <v>31.773369509409655</v>
      </c>
      <c r="EE53" s="78"/>
      <c r="EF53" s="81">
        <v>2.5763832530156772</v>
      </c>
      <c r="EG53" s="81">
        <v>4.180825788227418</v>
      </c>
      <c r="EH53" s="78">
        <v>14.577965747824312</v>
      </c>
      <c r="EI53" s="78">
        <v>14.196856253498591</v>
      </c>
      <c r="EJ53" s="78">
        <v>28.731315105766516</v>
      </c>
      <c r="EK53" s="78">
        <v>26.647424207009756</v>
      </c>
      <c r="EL53" s="78">
        <v>25.692308534879654</v>
      </c>
      <c r="EM53" s="78">
        <v>30.345403373957129</v>
      </c>
      <c r="EN53" s="82">
        <v>29.864238580342725</v>
      </c>
      <c r="EO53" s="83">
        <v>29.480110424315654</v>
      </c>
      <c r="EP53" s="15"/>
    </row>
    <row r="54" spans="1:146">
      <c r="A54" s="69" t="s">
        <v>184</v>
      </c>
      <c r="B54" s="77">
        <v>311.4971049544132</v>
      </c>
      <c r="C54" s="77">
        <v>301.04015415270959</v>
      </c>
      <c r="D54" s="77">
        <v>289.74073259842407</v>
      </c>
      <c r="E54" s="77">
        <v>429.34936579698444</v>
      </c>
      <c r="F54" s="174">
        <v>235.38049641999967</v>
      </c>
      <c r="G54" s="175"/>
      <c r="H54" s="176"/>
      <c r="I54" s="78">
        <v>471.33035633901125</v>
      </c>
      <c r="J54" s="78">
        <v>507.31560071501264</v>
      </c>
      <c r="K54" s="173">
        <v>281.43712302224486</v>
      </c>
      <c r="L54" s="173"/>
      <c r="M54" s="78">
        <v>280.81506471696991</v>
      </c>
      <c r="N54" s="173">
        <v>280.5860552812282</v>
      </c>
      <c r="O54" s="173"/>
      <c r="P54" s="173"/>
      <c r="Q54" s="173"/>
      <c r="R54" s="173"/>
      <c r="S54" s="173"/>
      <c r="T54" s="79">
        <v>330.87559549288693</v>
      </c>
      <c r="U54" s="80">
        <v>347.91668629529488</v>
      </c>
      <c r="V54" s="78">
        <v>504.16005692170853</v>
      </c>
      <c r="W54" s="173">
        <v>344.04391801408468</v>
      </c>
      <c r="X54" s="173"/>
      <c r="Y54" s="173"/>
      <c r="Z54" s="78">
        <v>335.59682631989148</v>
      </c>
      <c r="AA54" s="78">
        <v>291.97180548867431</v>
      </c>
      <c r="AB54" s="78">
        <v>256.00510675480501</v>
      </c>
      <c r="AC54" s="78">
        <v>377.52388729473478</v>
      </c>
      <c r="AD54" s="78">
        <v>291.02111139573424</v>
      </c>
      <c r="AE54" s="173">
        <v>387.51123516488366</v>
      </c>
      <c r="AF54" s="173"/>
      <c r="AG54" s="78">
        <v>249.51413080846208</v>
      </c>
      <c r="AH54" s="78">
        <v>352.48888757719942</v>
      </c>
      <c r="AI54" s="78">
        <v>396.00189123620623</v>
      </c>
      <c r="AJ54" s="173">
        <v>264.31939151238504</v>
      </c>
      <c r="AK54" s="173"/>
      <c r="AL54" s="78">
        <v>46.354481830999774</v>
      </c>
      <c r="AM54" s="78">
        <v>257.74266149121325</v>
      </c>
      <c r="AN54" s="78">
        <v>226.94151165019767</v>
      </c>
      <c r="AO54" s="78">
        <v>301.35917901700009</v>
      </c>
      <c r="AP54" s="81">
        <v>308.80827073425752</v>
      </c>
      <c r="AQ54" s="78">
        <v>270.26706705866241</v>
      </c>
      <c r="AR54" s="173">
        <v>279.61201098686973</v>
      </c>
      <c r="AS54" s="173"/>
      <c r="AT54" s="78">
        <v>229.79448235938489</v>
      </c>
      <c r="AU54" s="78">
        <v>191.91002022412655</v>
      </c>
      <c r="AV54" s="78">
        <v>12.054919744819433</v>
      </c>
      <c r="AW54" s="78">
        <v>390.68222385640757</v>
      </c>
      <c r="AX54" s="78">
        <v>277.77326881187042</v>
      </c>
      <c r="AY54" s="78">
        <v>255.28919740199089</v>
      </c>
      <c r="AZ54" s="78">
        <v>279.413854256192</v>
      </c>
      <c r="BA54" s="173">
        <v>280.38151194572623</v>
      </c>
      <c r="BB54" s="173"/>
      <c r="BC54" s="78">
        <v>257.98356633402682</v>
      </c>
      <c r="BD54" s="78">
        <v>261.62571451234538</v>
      </c>
      <c r="BE54" s="79">
        <v>333.12723274802403</v>
      </c>
      <c r="BF54" s="77">
        <v>313.37429214085245</v>
      </c>
      <c r="BG54" s="173">
        <v>296.83461407020746</v>
      </c>
      <c r="BH54" s="173"/>
      <c r="BI54" s="173"/>
      <c r="BJ54" s="173"/>
      <c r="BK54" s="78">
        <v>359.81357879260526</v>
      </c>
      <c r="BL54" s="78">
        <v>343.38398625479812</v>
      </c>
      <c r="BM54" s="78">
        <v>246.02111800704159</v>
      </c>
      <c r="BN54" s="78">
        <v>351.33538463405461</v>
      </c>
      <c r="BO54" s="78">
        <v>254.0274174660569</v>
      </c>
      <c r="BP54" s="78">
        <v>442.59144848387297</v>
      </c>
      <c r="BQ54" s="78">
        <v>337.58423336529466</v>
      </c>
      <c r="BR54" s="78">
        <v>318.68361553876468</v>
      </c>
      <c r="BS54" s="78">
        <v>312.43333916657429</v>
      </c>
      <c r="BT54" s="78">
        <v>278.13825365073643</v>
      </c>
      <c r="BU54" s="78">
        <v>317.76461352669662</v>
      </c>
      <c r="BV54" s="78">
        <v>338.78922988728783</v>
      </c>
      <c r="BW54" s="173">
        <v>376.53021578525812</v>
      </c>
      <c r="BX54" s="173"/>
      <c r="BY54" s="78">
        <v>291.09668770167104</v>
      </c>
      <c r="BZ54" s="78">
        <v>356.76533150466696</v>
      </c>
      <c r="CA54" s="78">
        <v>360.61505557872044</v>
      </c>
      <c r="CB54" s="79">
        <v>306.4996600884665</v>
      </c>
      <c r="CC54" s="78">
        <v>347.83388442507777</v>
      </c>
      <c r="CD54" s="78">
        <v>418.20341804864245</v>
      </c>
      <c r="CE54" s="78">
        <v>310.85104083844351</v>
      </c>
      <c r="CF54" s="78">
        <v>269.28393044006879</v>
      </c>
      <c r="CG54" s="173">
        <v>314.04119376648742</v>
      </c>
      <c r="CH54" s="173"/>
      <c r="CI54" s="173"/>
      <c r="CJ54" s="78">
        <v>283.05418575986937</v>
      </c>
      <c r="CK54" s="78">
        <v>227.84962688225008</v>
      </c>
      <c r="CL54" s="78">
        <v>282.67003582753932</v>
      </c>
      <c r="CM54" s="78">
        <v>417.2563760488805</v>
      </c>
      <c r="CN54" s="78">
        <v>261.70096113806909</v>
      </c>
      <c r="CO54" s="173">
        <v>212.07390351846013</v>
      </c>
      <c r="CP54" s="173"/>
      <c r="CQ54" s="173"/>
      <c r="CR54" s="78">
        <v>314.53447241936493</v>
      </c>
      <c r="CS54" s="78">
        <v>308.71789338536206</v>
      </c>
      <c r="CT54" s="78">
        <v>404.59647246048752</v>
      </c>
      <c r="CU54" s="78">
        <v>394.21699704666736</v>
      </c>
      <c r="CV54" s="78">
        <v>421.15247501785404</v>
      </c>
      <c r="CW54" s="78">
        <v>319.26779261773271</v>
      </c>
      <c r="CX54" s="173">
        <v>307.6766844097495</v>
      </c>
      <c r="CY54" s="173"/>
      <c r="CZ54" s="78">
        <v>366.57343818135723</v>
      </c>
      <c r="DA54" s="78">
        <v>374.2376554658332</v>
      </c>
      <c r="DB54" s="78">
        <v>400.47917892162758</v>
      </c>
      <c r="DC54" s="78">
        <v>426.43156884867875</v>
      </c>
      <c r="DD54" s="78">
        <v>483.5010819373046</v>
      </c>
      <c r="DE54" s="78">
        <v>421.21638915076613</v>
      </c>
      <c r="DF54" s="78">
        <v>456.44343705732871</v>
      </c>
      <c r="DG54" s="78">
        <v>419.16219110567033</v>
      </c>
      <c r="DH54" s="78">
        <v>298.27796288956768</v>
      </c>
      <c r="DI54" s="173">
        <v>392.87204225219585</v>
      </c>
      <c r="DJ54" s="173"/>
      <c r="DK54" s="78">
        <v>406.08411628086304</v>
      </c>
      <c r="DL54" s="81">
        <v>399.20367058964393</v>
      </c>
      <c r="DM54" s="81">
        <v>410.60094305110835</v>
      </c>
      <c r="DN54" s="174">
        <v>333.45268342914545</v>
      </c>
      <c r="DO54" s="175"/>
      <c r="DP54" s="176"/>
      <c r="DQ54" s="81"/>
      <c r="DR54" s="15"/>
      <c r="DS54" s="16"/>
      <c r="DT54" s="78">
        <v>104.07149243995592</v>
      </c>
      <c r="DU54" s="78">
        <v>153.16977308444712</v>
      </c>
      <c r="DV54" s="78">
        <v>149.2972884417311</v>
      </c>
      <c r="DW54" s="78">
        <v>163.52736249848761</v>
      </c>
      <c r="DX54" s="78">
        <v>291.65076859904133</v>
      </c>
      <c r="DY54" s="78">
        <v>252.63203180992804</v>
      </c>
      <c r="DZ54" s="78">
        <v>318.92008984105502</v>
      </c>
      <c r="EA54" s="79">
        <v>213.08517185462821</v>
      </c>
      <c r="EB54" s="78">
        <v>230.33114629384107</v>
      </c>
      <c r="EC54" s="80">
        <v>291.94632486201795</v>
      </c>
      <c r="ED54" s="80">
        <v>302.28509335001092</v>
      </c>
      <c r="EE54" s="78"/>
      <c r="EF54" s="81">
        <v>66.664539697913185</v>
      </c>
      <c r="EG54" s="81">
        <v>16.015839752721657</v>
      </c>
      <c r="EH54" s="78">
        <v>116.39977855352704</v>
      </c>
      <c r="EI54" s="78">
        <v>123.03366549509623</v>
      </c>
      <c r="EJ54" s="78">
        <v>285.03465517579775</v>
      </c>
      <c r="EK54" s="78">
        <v>249.423357603993</v>
      </c>
      <c r="EL54" s="78">
        <v>226.65563920275955</v>
      </c>
      <c r="EM54" s="78">
        <v>288.21601649026775</v>
      </c>
      <c r="EN54" s="82">
        <v>272.30941606038891</v>
      </c>
      <c r="EO54" s="83">
        <v>280.13275459468935</v>
      </c>
      <c r="EP54" s="15"/>
    </row>
    <row r="55" spans="1:146">
      <c r="A55" s="69" t="s">
        <v>186</v>
      </c>
      <c r="B55" s="77">
        <v>362.3989022825503</v>
      </c>
      <c r="C55" s="77">
        <v>695.87970655981349</v>
      </c>
      <c r="D55" s="77">
        <v>171.6650686852513</v>
      </c>
      <c r="E55" s="77">
        <v>34.338350141317996</v>
      </c>
      <c r="F55" s="174">
        <v>472.78161335938984</v>
      </c>
      <c r="G55" s="175"/>
      <c r="H55" s="176"/>
      <c r="I55" s="78">
        <v>13.234741751681808</v>
      </c>
      <c r="J55" s="78">
        <v>17.756576542578749</v>
      </c>
      <c r="K55" s="173">
        <v>539.31082346577023</v>
      </c>
      <c r="L55" s="173"/>
      <c r="M55" s="78">
        <v>538.25133166845194</v>
      </c>
      <c r="N55" s="173">
        <v>505.70402634606694</v>
      </c>
      <c r="O55" s="173"/>
      <c r="P55" s="173"/>
      <c r="Q55" s="173"/>
      <c r="R55" s="173"/>
      <c r="S55" s="173"/>
      <c r="T55" s="79">
        <v>47.754590460505163</v>
      </c>
      <c r="U55" s="80">
        <v>48.797254955399488</v>
      </c>
      <c r="V55" s="78">
        <v>24.639761816119925</v>
      </c>
      <c r="W55" s="173">
        <v>74.155083154321019</v>
      </c>
      <c r="X55" s="173"/>
      <c r="Y55" s="173"/>
      <c r="Z55" s="78">
        <v>216.90506936131248</v>
      </c>
      <c r="AA55" s="78">
        <v>79.236041930176754</v>
      </c>
      <c r="AB55" s="78">
        <v>110.70497047586194</v>
      </c>
      <c r="AC55" s="78">
        <v>333.21598646424263</v>
      </c>
      <c r="AD55" s="78">
        <v>381.41127429411199</v>
      </c>
      <c r="AE55" s="173">
        <v>147.46343118727967</v>
      </c>
      <c r="AF55" s="173"/>
      <c r="AG55" s="78">
        <v>105.78213048883636</v>
      </c>
      <c r="AH55" s="78">
        <v>101.05818856764873</v>
      </c>
      <c r="AI55" s="78">
        <v>82.038077547177451</v>
      </c>
      <c r="AJ55" s="173">
        <v>291.8067796918603</v>
      </c>
      <c r="AK55" s="173"/>
      <c r="AL55" s="78">
        <v>12.193830801886278</v>
      </c>
      <c r="AM55" s="78">
        <v>340.71319445116359</v>
      </c>
      <c r="AN55" s="78">
        <v>414.0257578549548</v>
      </c>
      <c r="AO55" s="78">
        <v>52.41427232948076</v>
      </c>
      <c r="AP55" s="81">
        <v>42.648204640584282</v>
      </c>
      <c r="AQ55" s="78">
        <v>563.41869039142387</v>
      </c>
      <c r="AR55" s="173">
        <v>595.95894138220717</v>
      </c>
      <c r="AS55" s="173"/>
      <c r="AT55" s="78">
        <v>385.0703383816375</v>
      </c>
      <c r="AU55" s="78">
        <v>23.330850601718872</v>
      </c>
      <c r="AV55" s="78"/>
      <c r="AW55" s="78">
        <v>20.398598620221701</v>
      </c>
      <c r="AX55" s="78">
        <v>91.065085072129719</v>
      </c>
      <c r="AY55" s="78">
        <v>94.547511410841665</v>
      </c>
      <c r="AZ55" s="78">
        <v>149.77051107698179</v>
      </c>
      <c r="BA55" s="173">
        <v>365.15998830473461</v>
      </c>
      <c r="BB55" s="173"/>
      <c r="BC55" s="78">
        <v>361.36035043510481</v>
      </c>
      <c r="BD55" s="78">
        <v>327.91546408005883</v>
      </c>
      <c r="BE55" s="79">
        <v>288.00071705460346</v>
      </c>
      <c r="BF55" s="77">
        <v>267.87978868549135</v>
      </c>
      <c r="BG55" s="173">
        <v>772.96955942505463</v>
      </c>
      <c r="BH55" s="173"/>
      <c r="BI55" s="173"/>
      <c r="BJ55" s="173"/>
      <c r="BK55" s="78">
        <v>16.588730005830019</v>
      </c>
      <c r="BL55" s="78">
        <v>147.68841167370255</v>
      </c>
      <c r="BM55" s="78">
        <v>541.41394358525349</v>
      </c>
      <c r="BN55" s="78">
        <v>69.366460847807431</v>
      </c>
      <c r="BO55" s="78">
        <v>75.315800383586208</v>
      </c>
      <c r="BP55" s="78">
        <v>12.20485308967611</v>
      </c>
      <c r="BQ55" s="78">
        <v>50.105906056176607</v>
      </c>
      <c r="BR55" s="78">
        <v>354.33503932132106</v>
      </c>
      <c r="BS55" s="78">
        <v>707.76891249312814</v>
      </c>
      <c r="BT55" s="78">
        <v>156.60583980877522</v>
      </c>
      <c r="BU55" s="78">
        <v>597.39845906809603</v>
      </c>
      <c r="BV55" s="78">
        <v>50.511072401310813</v>
      </c>
      <c r="BW55" s="173">
        <v>68.04744767998443</v>
      </c>
      <c r="BX55" s="173"/>
      <c r="BY55" s="78">
        <v>617.60688549915767</v>
      </c>
      <c r="BZ55" s="78">
        <v>156.16988627010895</v>
      </c>
      <c r="CA55" s="78">
        <v>338.48148494179281</v>
      </c>
      <c r="CB55" s="79">
        <v>247.3822887360833</v>
      </c>
      <c r="CC55" s="78">
        <v>144.81488508218871</v>
      </c>
      <c r="CD55" s="78">
        <v>41.535993999174032</v>
      </c>
      <c r="CE55" s="78">
        <v>409.26743398947679</v>
      </c>
      <c r="CF55" s="78">
        <v>179.88997010822618</v>
      </c>
      <c r="CG55" s="173">
        <v>691.24154839989637</v>
      </c>
      <c r="CH55" s="173"/>
      <c r="CI55" s="173"/>
      <c r="CJ55" s="78">
        <v>612.36162107088785</v>
      </c>
      <c r="CK55" s="78">
        <v>247.00573429522046</v>
      </c>
      <c r="CL55" s="78">
        <v>702.62081662471678</v>
      </c>
      <c r="CM55" s="78">
        <v>123.50098711842824</v>
      </c>
      <c r="CN55" s="78">
        <v>1016.0715207527991</v>
      </c>
      <c r="CO55" s="173">
        <v>387.88837685503643</v>
      </c>
      <c r="CP55" s="173"/>
      <c r="CQ55" s="173"/>
      <c r="CR55" s="78">
        <v>368.74539603645263</v>
      </c>
      <c r="CS55" s="78">
        <v>217.82237245389155</v>
      </c>
      <c r="CT55" s="78">
        <v>153.27931643230568</v>
      </c>
      <c r="CU55" s="78">
        <v>57.749774789017522</v>
      </c>
      <c r="CV55" s="78">
        <v>75.975766835080663</v>
      </c>
      <c r="CW55" s="78">
        <v>237.85534763158702</v>
      </c>
      <c r="CX55" s="173">
        <v>246.91468722148795</v>
      </c>
      <c r="CY55" s="173"/>
      <c r="CZ55" s="78">
        <v>268.00983067455246</v>
      </c>
      <c r="DA55" s="78">
        <v>109.48943766156169</v>
      </c>
      <c r="DB55" s="78">
        <v>59.228310459468823</v>
      </c>
      <c r="DC55" s="78">
        <v>72.53127831056625</v>
      </c>
      <c r="DD55" s="78">
        <v>111.73363941570878</v>
      </c>
      <c r="DE55" s="78">
        <v>113.46258344359019</v>
      </c>
      <c r="DF55" s="78">
        <v>77.295051160910944</v>
      </c>
      <c r="DG55" s="78">
        <v>37.501488156574233</v>
      </c>
      <c r="DH55" s="78">
        <v>238.52566619803622</v>
      </c>
      <c r="DI55" s="173">
        <v>71.657292438688387</v>
      </c>
      <c r="DJ55" s="173"/>
      <c r="DK55" s="78">
        <v>72.745495260661627</v>
      </c>
      <c r="DL55" s="81">
        <v>115.20165005362222</v>
      </c>
      <c r="DM55" s="81">
        <v>119.4231932399818</v>
      </c>
      <c r="DN55" s="174">
        <v>1648.6147183942269</v>
      </c>
      <c r="DO55" s="175"/>
      <c r="DP55" s="176"/>
      <c r="DQ55" s="81"/>
      <c r="DR55" s="15"/>
      <c r="DS55" s="16"/>
      <c r="DT55" s="78">
        <v>2115.582964843366</v>
      </c>
      <c r="DU55" s="78">
        <v>1576.0178186966186</v>
      </c>
      <c r="DV55" s="78">
        <v>2086.2984122209823</v>
      </c>
      <c r="DW55" s="78">
        <v>1896.2798009814885</v>
      </c>
      <c r="DX55" s="78">
        <v>241.43564284300848</v>
      </c>
      <c r="DY55" s="78">
        <v>1116.2306172743668</v>
      </c>
      <c r="DZ55" s="78">
        <v>569.64870560284317</v>
      </c>
      <c r="EA55" s="79">
        <v>1867.9404504294853</v>
      </c>
      <c r="EB55" s="78">
        <v>1264.7059837003339</v>
      </c>
      <c r="EC55" s="80">
        <v>410.27705943165029</v>
      </c>
      <c r="ED55" s="80">
        <v>400.87981502055135</v>
      </c>
      <c r="EE55" s="78"/>
      <c r="EF55" s="81">
        <v>2635.0203651730203</v>
      </c>
      <c r="EG55" s="81">
        <v>2013.6875577585336</v>
      </c>
      <c r="EH55" s="78">
        <v>1060.4859734608126</v>
      </c>
      <c r="EI55" s="78">
        <v>2257.5302618808992</v>
      </c>
      <c r="EJ55" s="78">
        <v>658.96441392474105</v>
      </c>
      <c r="EK55" s="78">
        <v>767.55371071024842</v>
      </c>
      <c r="EL55" s="78">
        <v>1655.810389275608</v>
      </c>
      <c r="EM55" s="78">
        <v>583.75873439499105</v>
      </c>
      <c r="EN55" s="82">
        <v>531.72916377507056</v>
      </c>
      <c r="EO55" s="83">
        <v>553.84620746192286</v>
      </c>
      <c r="EP55" s="15"/>
    </row>
    <row r="56" spans="1:146">
      <c r="A56" s="69" t="s">
        <v>191</v>
      </c>
      <c r="B56" s="77">
        <v>63.122373903564899</v>
      </c>
      <c r="C56" s="77">
        <v>78.162079952621028</v>
      </c>
      <c r="D56" s="77">
        <v>41.164397498141987</v>
      </c>
      <c r="E56" s="77">
        <v>37.900767850301676</v>
      </c>
      <c r="F56" s="174">
        <v>72.445323341166386</v>
      </c>
      <c r="G56" s="175"/>
      <c r="H56" s="176"/>
      <c r="I56" s="78">
        <v>57.901872810827733</v>
      </c>
      <c r="J56" s="78">
        <v>33.707014550574435</v>
      </c>
      <c r="K56" s="173">
        <v>50.061956337319351</v>
      </c>
      <c r="L56" s="173"/>
      <c r="M56" s="78">
        <v>51.327968756404864</v>
      </c>
      <c r="N56" s="173">
        <v>52.640969388068164</v>
      </c>
      <c r="O56" s="173"/>
      <c r="P56" s="173"/>
      <c r="Q56" s="173"/>
      <c r="R56" s="173"/>
      <c r="S56" s="173"/>
      <c r="T56" s="79">
        <v>42.264926325980362</v>
      </c>
      <c r="U56" s="80">
        <v>43.242825705539339</v>
      </c>
      <c r="V56" s="78">
        <v>32.954634601087385</v>
      </c>
      <c r="W56" s="173">
        <v>52.335130895648732</v>
      </c>
      <c r="X56" s="173"/>
      <c r="Y56" s="173"/>
      <c r="Z56" s="78">
        <v>43.217667087565736</v>
      </c>
      <c r="AA56" s="78">
        <v>54.964827650393907</v>
      </c>
      <c r="AB56" s="78">
        <v>46.391170480328</v>
      </c>
      <c r="AC56" s="78">
        <v>48.959005459916085</v>
      </c>
      <c r="AD56" s="78">
        <v>55.436926359264689</v>
      </c>
      <c r="AE56" s="173">
        <v>48.843041004348109</v>
      </c>
      <c r="AF56" s="173"/>
      <c r="AG56" s="78">
        <v>41.46308622696084</v>
      </c>
      <c r="AH56" s="78">
        <v>53.97569351591742</v>
      </c>
      <c r="AI56" s="78">
        <v>47.249633867544446</v>
      </c>
      <c r="AJ56" s="173">
        <v>47.221402230367865</v>
      </c>
      <c r="AK56" s="173"/>
      <c r="AL56" s="78">
        <v>6.778667796560387</v>
      </c>
      <c r="AM56" s="78">
        <v>51.142330286545572</v>
      </c>
      <c r="AN56" s="78">
        <v>75.452578142300538</v>
      </c>
      <c r="AO56" s="78">
        <v>45.941054163648964</v>
      </c>
      <c r="AP56" s="81">
        <v>43.130831771376734</v>
      </c>
      <c r="AQ56" s="78">
        <v>52.509186935363964</v>
      </c>
      <c r="AR56" s="173">
        <v>56.509570733903402</v>
      </c>
      <c r="AS56" s="173"/>
      <c r="AT56" s="78">
        <v>67.7768880171148</v>
      </c>
      <c r="AU56" s="78">
        <v>27.159898320759446</v>
      </c>
      <c r="AV56" s="78">
        <v>2.4229632255525839</v>
      </c>
      <c r="AW56" s="78">
        <v>42.845343369492255</v>
      </c>
      <c r="AX56" s="78">
        <v>50.808565691314989</v>
      </c>
      <c r="AY56" s="78">
        <v>49.947953684005064</v>
      </c>
      <c r="AZ56" s="78">
        <v>49.473509186555056</v>
      </c>
      <c r="BA56" s="173">
        <v>49.403754643554393</v>
      </c>
      <c r="BB56" s="173"/>
      <c r="BC56" s="78">
        <v>48.898042550794877</v>
      </c>
      <c r="BD56" s="78">
        <v>46.762404211614779</v>
      </c>
      <c r="BE56" s="79">
        <v>52.531026365397572</v>
      </c>
      <c r="BF56" s="77">
        <v>50.038763224559595</v>
      </c>
      <c r="BG56" s="173">
        <v>72.209846919274383</v>
      </c>
      <c r="BH56" s="173"/>
      <c r="BI56" s="173"/>
      <c r="BJ56" s="173"/>
      <c r="BK56" s="78">
        <v>42.985866297642218</v>
      </c>
      <c r="BL56" s="78">
        <v>48.187312518630293</v>
      </c>
      <c r="BM56" s="78">
        <v>46.114307382182915</v>
      </c>
      <c r="BN56" s="78">
        <v>50.184826175150732</v>
      </c>
      <c r="BO56" s="78">
        <v>42.157406404056751</v>
      </c>
      <c r="BP56" s="78">
        <v>42.656721836514933</v>
      </c>
      <c r="BQ56" s="78">
        <v>38.977443936344933</v>
      </c>
      <c r="BR56" s="78">
        <v>51.110777916590074</v>
      </c>
      <c r="BS56" s="78">
        <v>59.769750786318006</v>
      </c>
      <c r="BT56" s="78">
        <v>48.819559681069649</v>
      </c>
      <c r="BU56" s="78">
        <v>49.14213840354833</v>
      </c>
      <c r="BV56" s="78">
        <v>45.225899761666348</v>
      </c>
      <c r="BW56" s="173">
        <v>44.66849414101052</v>
      </c>
      <c r="BX56" s="173"/>
      <c r="BY56" s="78">
        <v>66.256099857890106</v>
      </c>
      <c r="BZ56" s="78">
        <v>44.001291666918007</v>
      </c>
      <c r="CA56" s="78">
        <v>48.755003324751783</v>
      </c>
      <c r="CB56" s="79">
        <v>45.260908987050648</v>
      </c>
      <c r="CC56" s="78">
        <v>50.293472856343492</v>
      </c>
      <c r="CD56" s="78">
        <v>47.522012479269868</v>
      </c>
      <c r="CE56" s="78">
        <v>52.871665216956757</v>
      </c>
      <c r="CF56" s="78">
        <v>40.596068945223259</v>
      </c>
      <c r="CG56" s="173">
        <v>46.767931156663451</v>
      </c>
      <c r="CH56" s="173"/>
      <c r="CI56" s="173"/>
      <c r="CJ56" s="78">
        <v>55.624434254516061</v>
      </c>
      <c r="CK56" s="78">
        <v>40.306851979485643</v>
      </c>
      <c r="CL56" s="78">
        <v>58.397019262833588</v>
      </c>
      <c r="CM56" s="78">
        <v>53.671253834332219</v>
      </c>
      <c r="CN56" s="78">
        <v>63.445825276025204</v>
      </c>
      <c r="CO56" s="173">
        <v>59.789995481838844</v>
      </c>
      <c r="CP56" s="173"/>
      <c r="CQ56" s="173"/>
      <c r="CR56" s="78">
        <v>51.408713316265008</v>
      </c>
      <c r="CS56" s="78">
        <v>61.411049068290737</v>
      </c>
      <c r="CT56" s="78">
        <v>55.271636686341786</v>
      </c>
      <c r="CU56" s="78">
        <v>46.457867576143613</v>
      </c>
      <c r="CV56" s="78">
        <v>47.570941090150583</v>
      </c>
      <c r="CW56" s="78">
        <v>46.994583385627422</v>
      </c>
      <c r="CX56" s="173">
        <v>43.527042139939006</v>
      </c>
      <c r="CY56" s="173"/>
      <c r="CZ56" s="78">
        <v>38.727705878099762</v>
      </c>
      <c r="DA56" s="78">
        <v>50.059510770890775</v>
      </c>
      <c r="DB56" s="78">
        <v>50.316857814428033</v>
      </c>
      <c r="DC56" s="78">
        <v>50.736059231664953</v>
      </c>
      <c r="DD56" s="78">
        <v>42.659768883304487</v>
      </c>
      <c r="DE56" s="78">
        <v>45.776379446899043</v>
      </c>
      <c r="DF56" s="78">
        <v>48.834815174384431</v>
      </c>
      <c r="DG56" s="78">
        <v>50.686960551944395</v>
      </c>
      <c r="DH56" s="78">
        <v>45.073584128883034</v>
      </c>
      <c r="DI56" s="173">
        <v>47.310280386532781</v>
      </c>
      <c r="DJ56" s="173"/>
      <c r="DK56" s="78">
        <v>45.067689100005126</v>
      </c>
      <c r="DL56" s="81">
        <v>41.62814262536218</v>
      </c>
      <c r="DM56" s="81">
        <v>43.450999294864111</v>
      </c>
      <c r="DN56" s="174">
        <v>55.934548618961671</v>
      </c>
      <c r="DO56" s="175"/>
      <c r="DP56" s="176"/>
      <c r="DQ56" s="81"/>
      <c r="DR56" s="15"/>
      <c r="DS56" s="16"/>
      <c r="DT56" s="78">
        <v>138.8080259619199</v>
      </c>
      <c r="DU56" s="78">
        <v>111.49732752701335</v>
      </c>
      <c r="DV56" s="78">
        <v>139.65555780256071</v>
      </c>
      <c r="DW56" s="78">
        <v>126.26044505543861</v>
      </c>
      <c r="DX56" s="78">
        <v>52.610813830319529</v>
      </c>
      <c r="DY56" s="78">
        <v>82.668637698964702</v>
      </c>
      <c r="DZ56" s="78">
        <v>65.263063005874571</v>
      </c>
      <c r="EA56" s="79">
        <v>104.73462465861087</v>
      </c>
      <c r="EB56" s="78">
        <v>80.73563332429616</v>
      </c>
      <c r="EC56" s="80">
        <v>62.877545312937855</v>
      </c>
      <c r="ED56" s="80">
        <v>54.927728594966908</v>
      </c>
      <c r="EE56" s="78"/>
      <c r="EF56" s="81">
        <v>150.86135487909328</v>
      </c>
      <c r="EG56" s="81">
        <v>168.13868879396583</v>
      </c>
      <c r="EH56" s="78">
        <v>114.64491232084673</v>
      </c>
      <c r="EI56" s="78">
        <v>125.53262343406183</v>
      </c>
      <c r="EJ56" s="78">
        <v>74.244378540182666</v>
      </c>
      <c r="EK56" s="78">
        <v>70.364479542052152</v>
      </c>
      <c r="EL56" s="78">
        <v>108.19898151767886</v>
      </c>
      <c r="EM56" s="78">
        <v>61.19159529780412</v>
      </c>
      <c r="EN56" s="82">
        <v>60.337291967689445</v>
      </c>
      <c r="EO56" s="83">
        <v>58.456799522582273</v>
      </c>
      <c r="EP56" s="15"/>
    </row>
    <row r="57" spans="1:146">
      <c r="A57" s="69" t="s">
        <v>185</v>
      </c>
      <c r="B57" s="77">
        <v>197.80219523113647</v>
      </c>
      <c r="C57" s="77">
        <v>436.855398008951</v>
      </c>
      <c r="D57" s="77">
        <v>54.529288755075399</v>
      </c>
      <c r="E57" s="77">
        <v>42.12382799743299</v>
      </c>
      <c r="F57" s="174">
        <v>486.07241830283903</v>
      </c>
      <c r="G57" s="175"/>
      <c r="H57" s="176"/>
      <c r="I57" s="78">
        <v>32.640439273620892</v>
      </c>
      <c r="J57" s="78">
        <v>42.152379578757625</v>
      </c>
      <c r="K57" s="173">
        <v>153.97233790989367</v>
      </c>
      <c r="L57" s="173"/>
      <c r="M57" s="78">
        <v>165.12281234303398</v>
      </c>
      <c r="N57" s="173">
        <v>164.3281701012329</v>
      </c>
      <c r="O57" s="173"/>
      <c r="P57" s="173"/>
      <c r="Q57" s="173"/>
      <c r="R57" s="173"/>
      <c r="S57" s="173"/>
      <c r="T57" s="79">
        <v>39.909334949391642</v>
      </c>
      <c r="U57" s="80">
        <v>40.304277455255402</v>
      </c>
      <c r="V57" s="78">
        <v>44.63723133752746</v>
      </c>
      <c r="W57" s="173">
        <v>65.173978687847551</v>
      </c>
      <c r="X57" s="173"/>
      <c r="Y57" s="173"/>
      <c r="Z57" s="78">
        <v>63.690054204014118</v>
      </c>
      <c r="AA57" s="78">
        <v>110.03332267957617</v>
      </c>
      <c r="AB57" s="78">
        <v>72.226346599195253</v>
      </c>
      <c r="AC57" s="78">
        <v>141.01633072198803</v>
      </c>
      <c r="AD57" s="78">
        <v>202.87050935343507</v>
      </c>
      <c r="AE57" s="173">
        <v>85.523402709104005</v>
      </c>
      <c r="AF57" s="173"/>
      <c r="AG57" s="78">
        <v>52.012548793623445</v>
      </c>
      <c r="AH57" s="78">
        <v>86.746752495004912</v>
      </c>
      <c r="AI57" s="78">
        <v>62.983759752505769</v>
      </c>
      <c r="AJ57" s="173">
        <v>65.613084135660117</v>
      </c>
      <c r="AK57" s="173"/>
      <c r="AL57" s="78">
        <v>5.0629826105492866</v>
      </c>
      <c r="AM57" s="78">
        <v>184.24149812938504</v>
      </c>
      <c r="AN57" s="78">
        <v>347.33739984682342</v>
      </c>
      <c r="AO57" s="78">
        <v>62.260980119155377</v>
      </c>
      <c r="AP57" s="81">
        <v>46.216454889510949</v>
      </c>
      <c r="AQ57" s="78">
        <v>179.97119184281811</v>
      </c>
      <c r="AR57" s="173">
        <v>198.85591924909156</v>
      </c>
      <c r="AS57" s="173"/>
      <c r="AT57" s="78">
        <v>157.53899634672874</v>
      </c>
      <c r="AU57" s="78">
        <v>37.157212284960877</v>
      </c>
      <c r="AV57" s="78">
        <v>0.8549911173094511</v>
      </c>
      <c r="AW57" s="78">
        <v>47.455287492584567</v>
      </c>
      <c r="AX57" s="78">
        <v>104.83535655453494</v>
      </c>
      <c r="AY57" s="78">
        <v>93.429238915369467</v>
      </c>
      <c r="AZ57" s="78">
        <v>88.057193394662505</v>
      </c>
      <c r="BA57" s="173">
        <v>136.93143412949644</v>
      </c>
      <c r="BB57" s="173"/>
      <c r="BC57" s="78">
        <v>142.6205255049934</v>
      </c>
      <c r="BD57" s="78">
        <v>122.96940806051474</v>
      </c>
      <c r="BE57" s="79">
        <v>105.00528912052847</v>
      </c>
      <c r="BF57" s="77">
        <v>98.247328449207771</v>
      </c>
      <c r="BG57" s="173">
        <v>229.94326059583298</v>
      </c>
      <c r="BH57" s="173"/>
      <c r="BI57" s="173"/>
      <c r="BJ57" s="173"/>
      <c r="BK57" s="78">
        <v>32.016163027887011</v>
      </c>
      <c r="BL57" s="78">
        <v>80.496414317450558</v>
      </c>
      <c r="BM57" s="78">
        <v>165.87047611408494</v>
      </c>
      <c r="BN57" s="78">
        <v>68.846417876363589</v>
      </c>
      <c r="BO57" s="78">
        <v>57.30886664322194</v>
      </c>
      <c r="BP57" s="78">
        <v>30.835866041158262</v>
      </c>
      <c r="BQ57" s="78">
        <v>33.220937925040076</v>
      </c>
      <c r="BR57" s="78">
        <v>93.14181280478968</v>
      </c>
      <c r="BS57" s="78">
        <v>139.65886597971709</v>
      </c>
      <c r="BT57" s="78">
        <v>90.278190451471644</v>
      </c>
      <c r="BU57" s="78">
        <v>86.717083538811707</v>
      </c>
      <c r="BV57" s="78">
        <v>52.566794535540325</v>
      </c>
      <c r="BW57" s="173">
        <v>46.769121618361893</v>
      </c>
      <c r="BX57" s="173"/>
      <c r="BY57" s="78">
        <v>322.07759553758655</v>
      </c>
      <c r="BZ57" s="78">
        <v>77.859812758414179</v>
      </c>
      <c r="CA57" s="78">
        <v>120.90840507838062</v>
      </c>
      <c r="CB57" s="79">
        <v>79.958124583986447</v>
      </c>
      <c r="CC57" s="78">
        <v>65.830583684706838</v>
      </c>
      <c r="CD57" s="78">
        <v>36.645331002388176</v>
      </c>
      <c r="CE57" s="78">
        <v>138.77329985626264</v>
      </c>
      <c r="CF57" s="78">
        <v>81.922688264807775</v>
      </c>
      <c r="CG57" s="173">
        <v>228.35760866640646</v>
      </c>
      <c r="CH57" s="173"/>
      <c r="CI57" s="173"/>
      <c r="CJ57" s="78">
        <v>275.29111176322647</v>
      </c>
      <c r="CK57" s="78">
        <v>90.815302499020561</v>
      </c>
      <c r="CL57" s="78">
        <v>204.62598902812135</v>
      </c>
      <c r="CM57" s="78">
        <v>81.380071588246253</v>
      </c>
      <c r="CN57" s="78">
        <v>351.3615082886065</v>
      </c>
      <c r="CO57" s="173">
        <v>236.02934866788678</v>
      </c>
      <c r="CP57" s="173"/>
      <c r="CQ57" s="173"/>
      <c r="CR57" s="78">
        <v>113.46672648954303</v>
      </c>
      <c r="CS57" s="78">
        <v>177.87575193452636</v>
      </c>
      <c r="CT57" s="78">
        <v>96.820367022944751</v>
      </c>
      <c r="CU57" s="78">
        <v>55.618479853970157</v>
      </c>
      <c r="CV57" s="78">
        <v>66.212146910532738</v>
      </c>
      <c r="CW57" s="78">
        <v>96.934624970362577</v>
      </c>
      <c r="CX57" s="173">
        <v>108.0067861901906</v>
      </c>
      <c r="CY57" s="173"/>
      <c r="CZ57" s="78">
        <v>109.87296253288955</v>
      </c>
      <c r="DA57" s="78">
        <v>94.87682667798245</v>
      </c>
      <c r="DB57" s="78">
        <v>79.502194283900522</v>
      </c>
      <c r="DC57" s="78">
        <v>78.620539018649026</v>
      </c>
      <c r="DD57" s="78">
        <v>78.438052463802237</v>
      </c>
      <c r="DE57" s="78">
        <v>82.817548990348854</v>
      </c>
      <c r="DF57" s="78">
        <v>70.150903619060728</v>
      </c>
      <c r="DG57" s="78">
        <v>62.826660491596471</v>
      </c>
      <c r="DH57" s="78">
        <v>133.36416126312437</v>
      </c>
      <c r="DI57" s="173">
        <v>53.994467366267124</v>
      </c>
      <c r="DJ57" s="173"/>
      <c r="DK57" s="78">
        <v>50.140446450705262</v>
      </c>
      <c r="DL57" s="81">
        <v>61.77033081850341</v>
      </c>
      <c r="DM57" s="81">
        <v>64.422490708252695</v>
      </c>
      <c r="DN57" s="174">
        <v>202.2907951253793</v>
      </c>
      <c r="DO57" s="175"/>
      <c r="DP57" s="176"/>
      <c r="DQ57" s="81"/>
      <c r="DR57" s="15"/>
      <c r="DS57" s="16"/>
      <c r="DT57" s="78">
        <v>1602.2989112287798</v>
      </c>
      <c r="DU57" s="78">
        <v>1018.9574988278655</v>
      </c>
      <c r="DV57" s="78">
        <v>1393.4659636140648</v>
      </c>
      <c r="DW57" s="78">
        <v>1231.7193905090628</v>
      </c>
      <c r="DX57" s="78">
        <v>91.457324860079936</v>
      </c>
      <c r="DY57" s="78">
        <v>573.41472768291055</v>
      </c>
      <c r="DZ57" s="78">
        <v>275.36410287015065</v>
      </c>
      <c r="EA57" s="79">
        <v>1115.9219656240232</v>
      </c>
      <c r="EB57" s="78">
        <v>888.69724841471623</v>
      </c>
      <c r="EC57" s="80">
        <v>212.50315409369347</v>
      </c>
      <c r="ED57" s="80">
        <v>205.63156807211658</v>
      </c>
      <c r="EE57" s="78"/>
      <c r="EF57" s="81">
        <v>1878.4329341297753</v>
      </c>
      <c r="EG57" s="81">
        <v>2314.0311668950612</v>
      </c>
      <c r="EH57" s="78">
        <v>1767.7349092469356</v>
      </c>
      <c r="EI57" s="78">
        <v>1379.8192345806001</v>
      </c>
      <c r="EJ57" s="78">
        <v>502.6854317031686</v>
      </c>
      <c r="EK57" s="78">
        <v>460.19803323714109</v>
      </c>
      <c r="EL57" s="78">
        <v>852.00650141712424</v>
      </c>
      <c r="EM57" s="78">
        <v>293.05458120233482</v>
      </c>
      <c r="EN57" s="82">
        <v>270.11162545188967</v>
      </c>
      <c r="EO57" s="83">
        <v>278.40388307774384</v>
      </c>
      <c r="EP57" s="15"/>
    </row>
    <row r="58" spans="1:146">
      <c r="A58" s="69" t="s">
        <v>189</v>
      </c>
      <c r="B58" s="77">
        <v>71.224991014224798</v>
      </c>
      <c r="C58" s="77">
        <v>95.513879172945579</v>
      </c>
      <c r="D58" s="77">
        <v>41.545228213911116</v>
      </c>
      <c r="E58" s="77">
        <v>219.75063063135187</v>
      </c>
      <c r="F58" s="174">
        <v>57.280153708998746</v>
      </c>
      <c r="G58" s="175"/>
      <c r="H58" s="176"/>
      <c r="I58" s="78">
        <v>131.01739158832581</v>
      </c>
      <c r="J58" s="78">
        <v>287.64166653540974</v>
      </c>
      <c r="K58" s="173">
        <v>88.252451566052613</v>
      </c>
      <c r="L58" s="173"/>
      <c r="M58" s="78">
        <v>88.902884180874466</v>
      </c>
      <c r="N58" s="173">
        <v>89.210070654457866</v>
      </c>
      <c r="O58" s="173"/>
      <c r="P58" s="173"/>
      <c r="Q58" s="173"/>
      <c r="R58" s="173"/>
      <c r="S58" s="173"/>
      <c r="T58" s="79">
        <v>188.34373873863092</v>
      </c>
      <c r="U58" s="80">
        <v>193.65250076454555</v>
      </c>
      <c r="V58" s="78">
        <v>244.81834863103626</v>
      </c>
      <c r="W58" s="173">
        <v>160.50834911336995</v>
      </c>
      <c r="X58" s="173"/>
      <c r="Y58" s="173"/>
      <c r="Z58" s="78">
        <v>85.149062090246218</v>
      </c>
      <c r="AA58" s="78">
        <v>83.319538351827759</v>
      </c>
      <c r="AB58" s="78">
        <v>113.27209514839053</v>
      </c>
      <c r="AC58" s="78">
        <v>189.10316672245042</v>
      </c>
      <c r="AD58" s="78">
        <v>122.00319231204421</v>
      </c>
      <c r="AE58" s="173">
        <v>146.49391111881377</v>
      </c>
      <c r="AF58" s="173"/>
      <c r="AG58" s="78">
        <v>80.147158134588281</v>
      </c>
      <c r="AH58" s="78">
        <v>178.83764116174828</v>
      </c>
      <c r="AI58" s="78">
        <v>212.07825840394742</v>
      </c>
      <c r="AJ58" s="173">
        <v>57.985445715985392</v>
      </c>
      <c r="AK58" s="173"/>
      <c r="AL58" s="78">
        <v>13.241382773042695</v>
      </c>
      <c r="AM58" s="78">
        <v>122.6553469502545</v>
      </c>
      <c r="AN58" s="78">
        <v>92.52684847957542</v>
      </c>
      <c r="AO58" s="78">
        <v>155.93261771640684</v>
      </c>
      <c r="AP58" s="81">
        <v>164.45416516988126</v>
      </c>
      <c r="AQ58" s="78">
        <v>103.32471811191475</v>
      </c>
      <c r="AR58" s="173">
        <v>120.03922879826074</v>
      </c>
      <c r="AS58" s="173"/>
      <c r="AT58" s="78">
        <v>61.927423501520927</v>
      </c>
      <c r="AU58" s="78">
        <v>43.193139550668448</v>
      </c>
      <c r="AV58" s="78">
        <v>12.004019854137239</v>
      </c>
      <c r="AW58" s="78">
        <v>69.808788604207834</v>
      </c>
      <c r="AX58" s="78">
        <v>152.58520192750993</v>
      </c>
      <c r="AY58" s="78">
        <v>64.860409535137322</v>
      </c>
      <c r="AZ58" s="78">
        <v>56.064994022196217</v>
      </c>
      <c r="BA58" s="173">
        <v>66.23894541071131</v>
      </c>
      <c r="BB58" s="173"/>
      <c r="BC58" s="78">
        <v>59.650960520390967</v>
      </c>
      <c r="BD58" s="78">
        <v>62.270010675525249</v>
      </c>
      <c r="BE58" s="79">
        <v>88.210262797471771</v>
      </c>
      <c r="BF58" s="77">
        <v>83.490414443208067</v>
      </c>
      <c r="BG58" s="173">
        <v>64.055257725768982</v>
      </c>
      <c r="BH58" s="173"/>
      <c r="BI58" s="173"/>
      <c r="BJ58" s="173"/>
      <c r="BK58" s="78">
        <v>237.72521206803771</v>
      </c>
      <c r="BL58" s="78">
        <v>180.77321315865896</v>
      </c>
      <c r="BM58" s="78">
        <v>80.488306872088415</v>
      </c>
      <c r="BN58" s="78">
        <v>180.16778915028746</v>
      </c>
      <c r="BO58" s="78">
        <v>111.67500550026901</v>
      </c>
      <c r="BP58" s="78">
        <v>356.55929022576578</v>
      </c>
      <c r="BQ58" s="78">
        <v>107.37149981396728</v>
      </c>
      <c r="BR58" s="78">
        <v>143.57787889392148</v>
      </c>
      <c r="BS58" s="78">
        <v>46.271720926309634</v>
      </c>
      <c r="BT58" s="78">
        <v>115.74607414687715</v>
      </c>
      <c r="BU58" s="78">
        <v>40.239644423011356</v>
      </c>
      <c r="BV58" s="78">
        <v>167.4770826161018</v>
      </c>
      <c r="BW58" s="173">
        <v>200.42318577950198</v>
      </c>
      <c r="BX58" s="173"/>
      <c r="BY58" s="78">
        <v>85.031918798031938</v>
      </c>
      <c r="BZ58" s="78">
        <v>168.28409296395353</v>
      </c>
      <c r="CA58" s="78">
        <v>173.93954824847094</v>
      </c>
      <c r="CB58" s="79">
        <v>111.86248287381342</v>
      </c>
      <c r="CC58" s="78">
        <v>185.18322501191244</v>
      </c>
      <c r="CD58" s="78">
        <v>140.13622828644003</v>
      </c>
      <c r="CE58" s="78">
        <v>70.259097229041217</v>
      </c>
      <c r="CF58" s="78">
        <v>152.13288248732886</v>
      </c>
      <c r="CG58" s="173">
        <v>167.11447344380534</v>
      </c>
      <c r="CH58" s="173"/>
      <c r="CI58" s="173"/>
      <c r="CJ58" s="78">
        <v>131.92224786586144</v>
      </c>
      <c r="CK58" s="78">
        <v>153.71672551614239</v>
      </c>
      <c r="CL58" s="78">
        <v>210.72389450094548</v>
      </c>
      <c r="CM58" s="78">
        <v>233.60828842813703</v>
      </c>
      <c r="CN58" s="78">
        <v>109.33837426525119</v>
      </c>
      <c r="CO58" s="173">
        <v>143.93145385773775</v>
      </c>
      <c r="CP58" s="173"/>
      <c r="CQ58" s="173"/>
      <c r="CR58" s="78">
        <v>141.0707486488742</v>
      </c>
      <c r="CS58" s="78">
        <v>147.13187060192098</v>
      </c>
      <c r="CT58" s="78">
        <v>217.03217808591896</v>
      </c>
      <c r="CU58" s="78">
        <v>302.17338530910484</v>
      </c>
      <c r="CV58" s="78">
        <v>255.83161945023363</v>
      </c>
      <c r="CW58" s="78">
        <v>145.82809807008201</v>
      </c>
      <c r="CX58" s="173">
        <v>161.2268388977927</v>
      </c>
      <c r="CY58" s="173"/>
      <c r="CZ58" s="78">
        <v>256.5615676717926</v>
      </c>
      <c r="DA58" s="78">
        <v>186.91442122730865</v>
      </c>
      <c r="DB58" s="78">
        <v>190.13148618026463</v>
      </c>
      <c r="DC58" s="78">
        <v>282.97340053423727</v>
      </c>
      <c r="DD58" s="78">
        <v>369.15576927531293</v>
      </c>
      <c r="DE58" s="78">
        <v>316.42312463130816</v>
      </c>
      <c r="DF58" s="78">
        <v>299.02254501838104</v>
      </c>
      <c r="DG58" s="78">
        <v>293.95144722932918</v>
      </c>
      <c r="DH58" s="78">
        <v>175.37741439015755</v>
      </c>
      <c r="DI58" s="173">
        <v>290.33780461459713</v>
      </c>
      <c r="DJ58" s="173"/>
      <c r="DK58" s="78">
        <v>325.57133096800163</v>
      </c>
      <c r="DL58" s="81">
        <v>298.89305654410447</v>
      </c>
      <c r="DM58" s="81">
        <v>310.43388785449821</v>
      </c>
      <c r="DN58" s="174">
        <v>67.761744826950533</v>
      </c>
      <c r="DO58" s="175"/>
      <c r="DP58" s="176"/>
      <c r="DQ58" s="81"/>
      <c r="DR58" s="15"/>
      <c r="DS58" s="16"/>
      <c r="DT58" s="78">
        <v>40.503832984280251</v>
      </c>
      <c r="DU58" s="78">
        <v>54.143897679650578</v>
      </c>
      <c r="DV58" s="78">
        <v>75.548057113545852</v>
      </c>
      <c r="DW58" s="78">
        <v>80.87649899000867</v>
      </c>
      <c r="DX58" s="78">
        <v>178.09195945528711</v>
      </c>
      <c r="DY58" s="78">
        <v>91.971460866871638</v>
      </c>
      <c r="DZ58" s="78">
        <v>110.55815962863566</v>
      </c>
      <c r="EA58" s="79">
        <v>66.008315213030869</v>
      </c>
      <c r="EB58" s="78">
        <v>72.850130587067298</v>
      </c>
      <c r="EC58" s="80">
        <v>102.11955793089855</v>
      </c>
      <c r="ED58" s="80">
        <v>105.65470997045742</v>
      </c>
      <c r="EE58" s="78"/>
      <c r="EF58" s="81">
        <v>34.561250573229216</v>
      </c>
      <c r="EG58" s="81">
        <v>2.6108930015574678</v>
      </c>
      <c r="EH58" s="78">
        <v>42.474409600016898</v>
      </c>
      <c r="EI58" s="78">
        <v>42.572061659500051</v>
      </c>
      <c r="EJ58" s="78">
        <v>88.733429116465103</v>
      </c>
      <c r="EK58" s="78">
        <v>85.696484241490111</v>
      </c>
      <c r="EL58" s="78">
        <v>102.58804332426655</v>
      </c>
      <c r="EM58" s="78">
        <v>88.242418300264106</v>
      </c>
      <c r="EN58" s="82">
        <v>135.64278781400967</v>
      </c>
      <c r="EO58" s="83">
        <v>85.079101212855889</v>
      </c>
      <c r="EP58" s="15"/>
    </row>
    <row r="59" spans="1:146">
      <c r="A59" s="69" t="s">
        <v>190</v>
      </c>
      <c r="B59" s="77">
        <v>117.61508283380449</v>
      </c>
      <c r="C59" s="77">
        <v>116.37628320326158</v>
      </c>
      <c r="D59" s="77">
        <v>86.686491970836443</v>
      </c>
      <c r="E59" s="77">
        <v>134.9306533487462</v>
      </c>
      <c r="F59" s="174">
        <v>121.72096026702943</v>
      </c>
      <c r="G59" s="175"/>
      <c r="H59" s="176"/>
      <c r="I59" s="78">
        <v>149.74008841791252</v>
      </c>
      <c r="J59" s="78">
        <v>126.74674924948411</v>
      </c>
      <c r="K59" s="173">
        <v>80.363829464869241</v>
      </c>
      <c r="L59" s="173"/>
      <c r="M59" s="78">
        <v>80.848940695322696</v>
      </c>
      <c r="N59" s="173">
        <v>81.544792040583886</v>
      </c>
      <c r="O59" s="173"/>
      <c r="P59" s="173"/>
      <c r="Q59" s="173"/>
      <c r="R59" s="173"/>
      <c r="S59" s="173"/>
      <c r="T59" s="79">
        <v>116.42118022459638</v>
      </c>
      <c r="U59" s="80">
        <v>119.87568233196285</v>
      </c>
      <c r="V59" s="78">
        <v>121.99354233085982</v>
      </c>
      <c r="W59" s="173">
        <v>92.19854713914205</v>
      </c>
      <c r="X59" s="173"/>
      <c r="Y59" s="173"/>
      <c r="Z59" s="78">
        <v>98.32644971801426</v>
      </c>
      <c r="AA59" s="78">
        <v>95.503276314077354</v>
      </c>
      <c r="AB59" s="78">
        <v>74.136923441268138</v>
      </c>
      <c r="AC59" s="78">
        <v>103.0787427464507</v>
      </c>
      <c r="AD59" s="78">
        <v>72.433357835660004</v>
      </c>
      <c r="AE59" s="173">
        <v>116.68410251381073</v>
      </c>
      <c r="AF59" s="173"/>
      <c r="AG59" s="78">
        <v>71.152872260580793</v>
      </c>
      <c r="AH59" s="78">
        <v>93.748770739434718</v>
      </c>
      <c r="AI59" s="78">
        <v>135.68667117177728</v>
      </c>
      <c r="AJ59" s="173">
        <v>83.42953385044818</v>
      </c>
      <c r="AK59" s="173"/>
      <c r="AL59" s="78">
        <v>58.117744164592274</v>
      </c>
      <c r="AM59" s="78">
        <v>80.222762498211836</v>
      </c>
      <c r="AN59" s="78">
        <v>85.138875108489032</v>
      </c>
      <c r="AO59" s="78">
        <v>85.254735968559103</v>
      </c>
      <c r="AP59" s="81">
        <v>99.845350031355721</v>
      </c>
      <c r="AQ59" s="78">
        <v>76.145471772953528</v>
      </c>
      <c r="AR59" s="173">
        <v>81.372682817524307</v>
      </c>
      <c r="AS59" s="173"/>
      <c r="AT59" s="78">
        <v>85.265828620367373</v>
      </c>
      <c r="AU59" s="78">
        <v>119.83418073558157</v>
      </c>
      <c r="AV59" s="78">
        <v>12.956089464020739</v>
      </c>
      <c r="AW59" s="78">
        <v>102.43000413055755</v>
      </c>
      <c r="AX59" s="78">
        <v>92.108085618680747</v>
      </c>
      <c r="AY59" s="78">
        <v>110.33006671300646</v>
      </c>
      <c r="AZ59" s="78">
        <v>89.804582300162409</v>
      </c>
      <c r="BA59" s="173">
        <v>75.900346919342894</v>
      </c>
      <c r="BB59" s="173"/>
      <c r="BC59" s="78">
        <v>79.200937090302659</v>
      </c>
      <c r="BD59" s="78">
        <v>73.970206250784884</v>
      </c>
      <c r="BE59" s="79">
        <v>107.31050903303426</v>
      </c>
      <c r="BF59" s="77">
        <v>98.393557833137578</v>
      </c>
      <c r="BG59" s="173">
        <v>89.572833786026365</v>
      </c>
      <c r="BH59" s="173"/>
      <c r="BI59" s="173"/>
      <c r="BJ59" s="173"/>
      <c r="BK59" s="78">
        <v>119.05035601279825</v>
      </c>
      <c r="BL59" s="78">
        <v>96.408156223979631</v>
      </c>
      <c r="BM59" s="78">
        <v>67.599494092945093</v>
      </c>
      <c r="BN59" s="78">
        <v>91.577292488942547</v>
      </c>
      <c r="BO59" s="78">
        <v>75.271447740132203</v>
      </c>
      <c r="BP59" s="78">
        <v>164.84623623021119</v>
      </c>
      <c r="BQ59" s="78">
        <v>112.61258685202623</v>
      </c>
      <c r="BR59" s="78">
        <v>100.32634638795811</v>
      </c>
      <c r="BS59" s="78">
        <v>86.98460296591324</v>
      </c>
      <c r="BT59" s="78">
        <v>98.678777550218612</v>
      </c>
      <c r="BU59" s="78">
        <v>84.576408212747552</v>
      </c>
      <c r="BV59" s="78">
        <v>103.790547096739</v>
      </c>
      <c r="BW59" s="173">
        <v>123.45386576741389</v>
      </c>
      <c r="BX59" s="173"/>
      <c r="BY59" s="78">
        <v>89.716723174411939</v>
      </c>
      <c r="BZ59" s="78">
        <v>107.72930065251641</v>
      </c>
      <c r="CA59" s="78">
        <v>102.68086756648395</v>
      </c>
      <c r="CB59" s="79">
        <v>96.765013871962253</v>
      </c>
      <c r="CC59" s="78">
        <v>119.92250739116773</v>
      </c>
      <c r="CD59" s="78">
        <v>146.90936778889849</v>
      </c>
      <c r="CE59" s="78">
        <v>93.309687830111073</v>
      </c>
      <c r="CF59" s="78">
        <v>87.15372812377781</v>
      </c>
      <c r="CG59" s="173">
        <v>90.463742661515127</v>
      </c>
      <c r="CH59" s="173"/>
      <c r="CI59" s="173"/>
      <c r="CJ59" s="78">
        <v>87.532910040912114</v>
      </c>
      <c r="CK59" s="78">
        <v>82.257168018160442</v>
      </c>
      <c r="CL59" s="78">
        <v>142.61570512294927</v>
      </c>
      <c r="CM59" s="78">
        <v>126.57978197602696</v>
      </c>
      <c r="CN59" s="78">
        <v>91.81141827938184</v>
      </c>
      <c r="CO59" s="173">
        <v>142.0162901433838</v>
      </c>
      <c r="CP59" s="173"/>
      <c r="CQ59" s="173"/>
      <c r="CR59" s="78">
        <v>104.52844078662389</v>
      </c>
      <c r="CS59" s="78">
        <v>112.98818456098458</v>
      </c>
      <c r="CT59" s="78">
        <v>120.8368504130619</v>
      </c>
      <c r="CU59" s="78">
        <v>133.4319224308251</v>
      </c>
      <c r="CV59" s="78">
        <v>133.94196472392741</v>
      </c>
      <c r="CW59" s="78">
        <v>98.483406763087672</v>
      </c>
      <c r="CX59" s="173">
        <v>89.111704962475969</v>
      </c>
      <c r="CY59" s="173"/>
      <c r="CZ59" s="78">
        <v>97.791835685216853</v>
      </c>
      <c r="DA59" s="78">
        <v>105.59055582841265</v>
      </c>
      <c r="DB59" s="78">
        <v>108.75249435831056</v>
      </c>
      <c r="DC59" s="78">
        <v>128.70796593319935</v>
      </c>
      <c r="DD59" s="78">
        <v>126.19386170473022</v>
      </c>
      <c r="DE59" s="78">
        <v>122.66531865868511</v>
      </c>
      <c r="DF59" s="78">
        <v>150.1006456572695</v>
      </c>
      <c r="DG59" s="78">
        <v>162.91942561765555</v>
      </c>
      <c r="DH59" s="78">
        <v>97.702478033045281</v>
      </c>
      <c r="DI59" s="173">
        <v>135.83694204081007</v>
      </c>
      <c r="DJ59" s="173"/>
      <c r="DK59" s="78">
        <v>148.03269975656698</v>
      </c>
      <c r="DL59" s="81">
        <v>137.96059192550464</v>
      </c>
      <c r="DM59" s="81">
        <v>143.65434884134496</v>
      </c>
      <c r="DN59" s="174">
        <v>73.375417382589049</v>
      </c>
      <c r="DO59" s="175"/>
      <c r="DP59" s="176"/>
      <c r="DQ59" s="81"/>
      <c r="DR59" s="15"/>
      <c r="DS59" s="16"/>
      <c r="DT59" s="78">
        <v>94.617542657008187</v>
      </c>
      <c r="DU59" s="78">
        <v>96.218541609858732</v>
      </c>
      <c r="DV59" s="78">
        <v>108.76841872779086</v>
      </c>
      <c r="DW59" s="78">
        <v>107.93073590428858</v>
      </c>
      <c r="DX59" s="78">
        <v>109.26163752382097</v>
      </c>
      <c r="DY59" s="78">
        <v>107.51622834896685</v>
      </c>
      <c r="DZ59" s="78">
        <v>109.65568683183244</v>
      </c>
      <c r="EA59" s="79">
        <v>97.137172012416116</v>
      </c>
      <c r="EB59" s="78">
        <v>102.37933651017715</v>
      </c>
      <c r="EC59" s="80">
        <v>115.36221912696385</v>
      </c>
      <c r="ED59" s="80">
        <v>112.35079805653906</v>
      </c>
      <c r="EE59" s="78"/>
      <c r="EF59" s="81">
        <v>91.132530294345912</v>
      </c>
      <c r="EG59" s="81">
        <v>97.226855206107984</v>
      </c>
      <c r="EH59" s="78">
        <v>86.212165321639034</v>
      </c>
      <c r="EI59" s="78">
        <v>98.592819644597782</v>
      </c>
      <c r="EJ59" s="78">
        <v>117.85182264514333</v>
      </c>
      <c r="EK59" s="78">
        <v>108.35738862093194</v>
      </c>
      <c r="EL59" s="78">
        <v>109.52677919840053</v>
      </c>
      <c r="EM59" s="78">
        <v>106.23382258219829</v>
      </c>
      <c r="EN59" s="82">
        <v>105.49648897954319</v>
      </c>
      <c r="EO59" s="83">
        <v>104.02810338208901</v>
      </c>
      <c r="EP59" s="15"/>
    </row>
    <row r="60" spans="1:146">
      <c r="A60" s="69" t="s">
        <v>188</v>
      </c>
      <c r="B60" s="77">
        <v>22.339819981888219</v>
      </c>
      <c r="C60" s="77">
        <v>21.37302795726302</v>
      </c>
      <c r="D60" s="77">
        <v>19.863034968926051</v>
      </c>
      <c r="E60" s="77">
        <v>24.783311104518464</v>
      </c>
      <c r="F60" s="174">
        <v>18.490208995720774</v>
      </c>
      <c r="G60" s="175"/>
      <c r="H60" s="176"/>
      <c r="I60" s="78">
        <v>23.444070128467889</v>
      </c>
      <c r="J60" s="78">
        <v>24.414439193762139</v>
      </c>
      <c r="K60" s="173">
        <v>18.149938584767895</v>
      </c>
      <c r="L60" s="173"/>
      <c r="M60" s="78">
        <v>18.17936519259997</v>
      </c>
      <c r="N60" s="173">
        <v>17.833926181582743</v>
      </c>
      <c r="O60" s="173"/>
      <c r="P60" s="173"/>
      <c r="Q60" s="173"/>
      <c r="R60" s="173"/>
      <c r="S60" s="173"/>
      <c r="T60" s="79">
        <v>19.154832303021671</v>
      </c>
      <c r="U60" s="80">
        <v>19.152226781085744</v>
      </c>
      <c r="V60" s="78">
        <v>23.515045989231513</v>
      </c>
      <c r="W60" s="173">
        <v>16.713498829305887</v>
      </c>
      <c r="X60" s="173"/>
      <c r="Y60" s="173"/>
      <c r="Z60" s="78">
        <v>22.011553537887977</v>
      </c>
      <c r="AA60" s="78">
        <v>21.145508826261821</v>
      </c>
      <c r="AB60" s="78">
        <v>15.493995871192185</v>
      </c>
      <c r="AC60" s="78">
        <v>22.654195550685362</v>
      </c>
      <c r="AD60" s="78">
        <v>16.350221748935475</v>
      </c>
      <c r="AE60" s="173">
        <v>22.401938066146499</v>
      </c>
      <c r="AF60" s="173"/>
      <c r="AG60" s="78">
        <v>18.535188150927308</v>
      </c>
      <c r="AH60" s="78">
        <v>16.237156209934465</v>
      </c>
      <c r="AI60" s="78">
        <v>25.149308070579373</v>
      </c>
      <c r="AJ60" s="173">
        <v>17.092453892457645</v>
      </c>
      <c r="AK60" s="173"/>
      <c r="AL60" s="78">
        <v>21.230327362584049</v>
      </c>
      <c r="AM60" s="78">
        <v>15.132156215512746</v>
      </c>
      <c r="AN60" s="78">
        <v>17.506050837709147</v>
      </c>
      <c r="AO60" s="78">
        <v>16.959948599960729</v>
      </c>
      <c r="AP60" s="81">
        <v>17.21578790238209</v>
      </c>
      <c r="AQ60" s="78">
        <v>16.629122431197455</v>
      </c>
      <c r="AR60" s="173">
        <v>17.216122555886422</v>
      </c>
      <c r="AS60" s="173"/>
      <c r="AT60" s="78">
        <v>16.052478636527322</v>
      </c>
      <c r="AU60" s="78">
        <v>18.094999957188961</v>
      </c>
      <c r="AV60" s="78">
        <v>4.6160882869945485</v>
      </c>
      <c r="AW60" s="78">
        <v>19.414071008873687</v>
      </c>
      <c r="AX60" s="78">
        <v>19.223098582141915</v>
      </c>
      <c r="AY60" s="78">
        <v>21.069268543537056</v>
      </c>
      <c r="AZ60" s="78">
        <v>18.985707196027434</v>
      </c>
      <c r="BA60" s="173">
        <v>18.54270399234241</v>
      </c>
      <c r="BB60" s="173"/>
      <c r="BC60" s="78">
        <v>17.136301900794265</v>
      </c>
      <c r="BD60" s="78">
        <v>17.900533839113287</v>
      </c>
      <c r="BE60" s="79">
        <v>21.876176465551133</v>
      </c>
      <c r="BF60" s="77">
        <v>21.049717280015468</v>
      </c>
      <c r="BG60" s="173">
        <v>14.753051785620935</v>
      </c>
      <c r="BH60" s="173"/>
      <c r="BI60" s="173"/>
      <c r="BJ60" s="173"/>
      <c r="BK60" s="78">
        <v>18.917450418096799</v>
      </c>
      <c r="BL60" s="78">
        <v>19.976199749750588</v>
      </c>
      <c r="BM60" s="78">
        <v>15.939926656352826</v>
      </c>
      <c r="BN60" s="78">
        <v>19.427315512035186</v>
      </c>
      <c r="BO60" s="78">
        <v>16.684431322550619</v>
      </c>
      <c r="BP60" s="78">
        <v>25.483674395141872</v>
      </c>
      <c r="BQ60" s="78">
        <v>25.52538514944068</v>
      </c>
      <c r="BR60" s="78">
        <v>22.046278216923</v>
      </c>
      <c r="BS60" s="78">
        <v>17.403701351905582</v>
      </c>
      <c r="BT60" s="78">
        <v>21.080386534626207</v>
      </c>
      <c r="BU60" s="78">
        <v>19.846484396148494</v>
      </c>
      <c r="BV60" s="78">
        <v>22.300421387305967</v>
      </c>
      <c r="BW60" s="173">
        <v>23.804263864427877</v>
      </c>
      <c r="BX60" s="173"/>
      <c r="BY60" s="78">
        <v>17.01372512912506</v>
      </c>
      <c r="BZ60" s="78">
        <v>22.906680935031872</v>
      </c>
      <c r="CA60" s="78">
        <v>22.62763127595538</v>
      </c>
      <c r="CB60" s="79">
        <v>21.771654268850096</v>
      </c>
      <c r="CC60" s="78">
        <v>24.962493458627172</v>
      </c>
      <c r="CD60" s="78">
        <v>25.812382191799294</v>
      </c>
      <c r="CE60" s="78">
        <v>21.264753686800283</v>
      </c>
      <c r="CF60" s="78">
        <v>23.015626420490939</v>
      </c>
      <c r="CG60" s="173">
        <v>20.091744505803863</v>
      </c>
      <c r="CH60" s="173"/>
      <c r="CI60" s="173"/>
      <c r="CJ60" s="78">
        <v>23.853622511809174</v>
      </c>
      <c r="CK60" s="78">
        <v>12.576547794453752</v>
      </c>
      <c r="CL60" s="78">
        <v>15.112792821669295</v>
      </c>
      <c r="CM60" s="78">
        <v>23.267078183934661</v>
      </c>
      <c r="CN60" s="78">
        <v>15.377317709471578</v>
      </c>
      <c r="CO60" s="173">
        <v>17.421170325423354</v>
      </c>
      <c r="CP60" s="173"/>
      <c r="CQ60" s="173"/>
      <c r="CR60" s="78">
        <v>19.334094833822146</v>
      </c>
      <c r="CS60" s="78">
        <v>20.237815538223327</v>
      </c>
      <c r="CT60" s="78">
        <v>21.972853256115012</v>
      </c>
      <c r="CU60" s="78">
        <v>24.674088172730769</v>
      </c>
      <c r="CV60" s="78">
        <v>22.656430833543947</v>
      </c>
      <c r="CW60" s="78">
        <v>19.383070876041774</v>
      </c>
      <c r="CX60" s="173">
        <v>21.082831546733662</v>
      </c>
      <c r="CY60" s="173"/>
      <c r="CZ60" s="78">
        <v>21.307961653116838</v>
      </c>
      <c r="DA60" s="78">
        <v>21.85225265429267</v>
      </c>
      <c r="DB60" s="78">
        <v>23.023061768581879</v>
      </c>
      <c r="DC60" s="78">
        <v>24.07228736710741</v>
      </c>
      <c r="DD60" s="78">
        <v>25.525785927362381</v>
      </c>
      <c r="DE60" s="78">
        <v>25.161018426904022</v>
      </c>
      <c r="DF60" s="78">
        <v>23.945480168722337</v>
      </c>
      <c r="DG60" s="78">
        <v>27.397956766493749</v>
      </c>
      <c r="DH60" s="78">
        <v>20.082560266346299</v>
      </c>
      <c r="DI60" s="173">
        <v>24.856360692053752</v>
      </c>
      <c r="DJ60" s="173"/>
      <c r="DK60" s="78">
        <v>22.667871185466108</v>
      </c>
      <c r="DL60" s="81">
        <v>23.204317854403008</v>
      </c>
      <c r="DM60" s="81">
        <v>24.162007288271109</v>
      </c>
      <c r="DN60" s="174">
        <v>14.138079718158304</v>
      </c>
      <c r="DO60" s="175"/>
      <c r="DP60" s="176"/>
      <c r="DQ60" s="81"/>
      <c r="DR60" s="15"/>
      <c r="DS60" s="16"/>
      <c r="DT60" s="78">
        <v>6.6682054617501807</v>
      </c>
      <c r="DU60" s="78">
        <v>11.154104470596078</v>
      </c>
      <c r="DV60" s="78">
        <v>9.9476563197060628</v>
      </c>
      <c r="DW60" s="78">
        <v>11.261976808916428</v>
      </c>
      <c r="DX60" s="78">
        <v>21.286318638391268</v>
      </c>
      <c r="DY60" s="78">
        <v>17.531003410613312</v>
      </c>
      <c r="DZ60" s="78">
        <v>20.326301842674244</v>
      </c>
      <c r="EA60" s="79">
        <v>12.984514795557219</v>
      </c>
      <c r="EB60" s="78">
        <v>15.002424384578964</v>
      </c>
      <c r="EC60" s="80">
        <v>20.478392189502742</v>
      </c>
      <c r="ED60" s="80">
        <v>20.890836066693225</v>
      </c>
      <c r="EE60" s="78"/>
      <c r="EF60" s="81">
        <v>4.7725522490454315</v>
      </c>
      <c r="EG60" s="81">
        <v>1.1979936419919557</v>
      </c>
      <c r="EH60" s="78">
        <v>8.0868596081835307</v>
      </c>
      <c r="EI60" s="78">
        <v>8.4573787948419259</v>
      </c>
      <c r="EJ60" s="78">
        <v>20.269036903690886</v>
      </c>
      <c r="EK60" s="78">
        <v>17.801668196452283</v>
      </c>
      <c r="EL60" s="78">
        <v>14.812429920789089</v>
      </c>
      <c r="EM60" s="78">
        <v>19.796961510219685</v>
      </c>
      <c r="EN60" s="82">
        <v>19.511927299704976</v>
      </c>
      <c r="EO60" s="83">
        <v>19.195075077059336</v>
      </c>
      <c r="EP60" s="15"/>
    </row>
    <row r="61" spans="1:146">
      <c r="A61" s="69" t="s">
        <v>204</v>
      </c>
      <c r="B61" s="40">
        <v>1.7422927240505499</v>
      </c>
      <c r="C61" s="40">
        <v>1.7473142938521793</v>
      </c>
      <c r="D61" s="40">
        <v>1.4886133365991914</v>
      </c>
      <c r="E61" s="40">
        <v>1.7321819761426469</v>
      </c>
      <c r="F61" s="153">
        <v>1.8097159607253559</v>
      </c>
      <c r="G61" s="154"/>
      <c r="H61" s="155"/>
      <c r="I61" s="41">
        <v>1.8665320702253114</v>
      </c>
      <c r="J61" s="41">
        <v>1.8130515796444679</v>
      </c>
      <c r="K61" s="152">
        <v>1.4362862643307743</v>
      </c>
      <c r="L61" s="152"/>
      <c r="M61" s="41">
        <v>1.5157018725409441</v>
      </c>
      <c r="N61" s="152">
        <v>1.4452780858641989</v>
      </c>
      <c r="O61" s="152"/>
      <c r="P61" s="152"/>
      <c r="Q61" s="152"/>
      <c r="R61" s="152"/>
      <c r="S61" s="152"/>
      <c r="T61" s="43">
        <v>1.6619406455704873</v>
      </c>
      <c r="U61" s="74">
        <v>1.6522385574698997</v>
      </c>
      <c r="V61" s="41">
        <v>1.7965681040846564</v>
      </c>
      <c r="W61" s="152">
        <v>1.5568486057700917</v>
      </c>
      <c r="X61" s="152"/>
      <c r="Y61" s="152"/>
      <c r="Z61" s="41">
        <v>1.5116092597515391</v>
      </c>
      <c r="AA61" s="41">
        <v>1.4734252112997088</v>
      </c>
      <c r="AB61" s="41">
        <v>1.2841962687408948</v>
      </c>
      <c r="AC61" s="41">
        <v>1.5921183871331099</v>
      </c>
      <c r="AD61" s="41">
        <v>1.4170718423198392</v>
      </c>
      <c r="AE61" s="152">
        <v>1.7376599592030999</v>
      </c>
      <c r="AF61" s="152"/>
      <c r="AG61" s="41">
        <v>1.3835040117022741</v>
      </c>
      <c r="AH61" s="41">
        <v>1.4969607657474127</v>
      </c>
      <c r="AI61" s="41">
        <v>1.7974074814451355</v>
      </c>
      <c r="AJ61" s="152">
        <v>1.3901001122485288</v>
      </c>
      <c r="AK61" s="152"/>
      <c r="AL61" s="41">
        <v>1.1834297650522168</v>
      </c>
      <c r="AM61" s="41">
        <v>1.3917358700018361</v>
      </c>
      <c r="AN61" s="41">
        <v>1.5112982795662941</v>
      </c>
      <c r="AO61" s="41">
        <v>1.4023448328872614</v>
      </c>
      <c r="AP61" s="42">
        <v>1.5300630005018752</v>
      </c>
      <c r="AQ61" s="41">
        <v>1.3625017059346758</v>
      </c>
      <c r="AR61" s="152">
        <v>1.4433500220070805</v>
      </c>
      <c r="AS61" s="152"/>
      <c r="AT61" s="41">
        <v>1.4229575555244864</v>
      </c>
      <c r="AU61" s="41">
        <v>1.342566072100825</v>
      </c>
      <c r="AV61" s="41">
        <v>0.26279651894602435</v>
      </c>
      <c r="AW61" s="41">
        <v>1.6148858755503694</v>
      </c>
      <c r="AX61" s="41">
        <v>1.4929544106658756</v>
      </c>
      <c r="AY61" s="41">
        <v>1.6773111163884644</v>
      </c>
      <c r="AZ61" s="41">
        <v>1.4139278115691631</v>
      </c>
      <c r="BA61" s="152">
        <v>1.4599008973255034</v>
      </c>
      <c r="BB61" s="152"/>
      <c r="BC61" s="41">
        <v>1.3341308640283192</v>
      </c>
      <c r="BD61" s="41">
        <v>1.3394771740307629</v>
      </c>
      <c r="BE61" s="43">
        <v>1.6734844401573599</v>
      </c>
      <c r="BF61" s="40">
        <v>1.5723233776458176</v>
      </c>
      <c r="BG61" s="152">
        <v>1.5545509348779334</v>
      </c>
      <c r="BH61" s="152"/>
      <c r="BI61" s="152"/>
      <c r="BJ61" s="152"/>
      <c r="BK61" s="41">
        <v>1.6754983185799446</v>
      </c>
      <c r="BL61" s="41">
        <v>1.5452089433149638</v>
      </c>
      <c r="BM61" s="41">
        <v>1.3678371609229056</v>
      </c>
      <c r="BN61" s="41">
        <v>1.4658127173456885</v>
      </c>
      <c r="BO61" s="41">
        <v>1.2939203267869959</v>
      </c>
      <c r="BP61" s="41">
        <v>1.8344658522352184</v>
      </c>
      <c r="BQ61" s="41">
        <v>1.707741780793401</v>
      </c>
      <c r="BR61" s="41">
        <v>1.6059993990003796</v>
      </c>
      <c r="BS61" s="41">
        <v>1.4518758976218269</v>
      </c>
      <c r="BT61" s="41">
        <v>1.3639911940108069</v>
      </c>
      <c r="BU61" s="41">
        <v>1.4181690473011062</v>
      </c>
      <c r="BV61" s="41">
        <v>1.5544131488481481</v>
      </c>
      <c r="BW61" s="152">
        <v>1.7118992293116555</v>
      </c>
      <c r="BX61" s="152"/>
      <c r="BY61" s="41">
        <v>1.5296371359824505</v>
      </c>
      <c r="BZ61" s="41">
        <v>1.6188562197683791</v>
      </c>
      <c r="CA61" s="41">
        <v>1.659942431838864</v>
      </c>
      <c r="CB61" s="43">
        <v>1.4695898259119691</v>
      </c>
      <c r="CC61" s="41">
        <v>1.7839976743989325</v>
      </c>
      <c r="CD61" s="41">
        <v>1.9352661727882177</v>
      </c>
      <c r="CE61" s="41">
        <v>1.3990744554481032</v>
      </c>
      <c r="CF61" s="41">
        <v>1.4971303958105346</v>
      </c>
      <c r="CG61" s="152">
        <v>1.452914319853033</v>
      </c>
      <c r="CH61" s="152"/>
      <c r="CI61" s="152"/>
      <c r="CJ61" s="41">
        <v>1.4350882267461802</v>
      </c>
      <c r="CK61" s="41">
        <v>1.1480417090624178</v>
      </c>
      <c r="CL61" s="41">
        <v>2.3208478855933161</v>
      </c>
      <c r="CM61" s="41">
        <v>1.7756556829870527</v>
      </c>
      <c r="CN61" s="41">
        <v>1.3811970818828654</v>
      </c>
      <c r="CO61" s="152">
        <v>1.991738969612975</v>
      </c>
      <c r="CP61" s="152"/>
      <c r="CQ61" s="152"/>
      <c r="CR61" s="41">
        <v>1.4860959659253608</v>
      </c>
      <c r="CS61" s="41">
        <v>1.6225286020487975</v>
      </c>
      <c r="CT61" s="41">
        <v>1.6464631091065347</v>
      </c>
      <c r="CU61" s="41">
        <v>1.8482184721101409</v>
      </c>
      <c r="CV61" s="41">
        <v>1.7187861629159309</v>
      </c>
      <c r="CW61" s="41">
        <v>1.4298146554837683</v>
      </c>
      <c r="CX61" s="152">
        <v>1.3363862315309412</v>
      </c>
      <c r="CY61" s="152"/>
      <c r="CZ61" s="41">
        <v>1.4429386678706582</v>
      </c>
      <c r="DA61" s="41">
        <v>1.5739405663585482</v>
      </c>
      <c r="DB61" s="41">
        <v>1.4906980489003852</v>
      </c>
      <c r="DC61" s="41">
        <v>1.7942104854117638</v>
      </c>
      <c r="DD61" s="41">
        <v>1.6777143207982494</v>
      </c>
      <c r="DE61" s="41">
        <v>1.6455029921819451</v>
      </c>
      <c r="DF61" s="41">
        <v>1.6752425992326789</v>
      </c>
      <c r="DG61" s="41">
        <v>1.8466532500194057</v>
      </c>
      <c r="DH61" s="41">
        <v>1.5272004121514087</v>
      </c>
      <c r="DI61" s="152">
        <v>1.7766621453845071</v>
      </c>
      <c r="DJ61" s="152"/>
      <c r="DK61" s="41">
        <v>1.8565598764798663</v>
      </c>
      <c r="DL61" s="42">
        <v>1.6733136989030513</v>
      </c>
      <c r="DM61" s="42">
        <v>1.7018917079468368</v>
      </c>
      <c r="DN61" s="153">
        <v>1.3725469432586883</v>
      </c>
      <c r="DO61" s="154"/>
      <c r="DP61" s="155"/>
      <c r="DQ61" s="42"/>
      <c r="DR61" s="15"/>
      <c r="DS61" s="16"/>
      <c r="DT61" s="41">
        <v>1.5114044815063192</v>
      </c>
      <c r="DU61" s="41">
        <v>1.5786949779054102</v>
      </c>
      <c r="DV61" s="41">
        <v>1.6810586672235108</v>
      </c>
      <c r="DW61" s="41">
        <v>1.6140771605295188</v>
      </c>
      <c r="DX61" s="41">
        <v>1.5229751987644651</v>
      </c>
      <c r="DY61" s="41">
        <v>1.6733621811870094</v>
      </c>
      <c r="DZ61" s="41">
        <v>1.7285577068098361</v>
      </c>
      <c r="EA61" s="43">
        <v>1.5983909364488846</v>
      </c>
      <c r="EB61" s="41">
        <v>1.4530294379271365</v>
      </c>
      <c r="EC61" s="74">
        <v>1.6330051244770822</v>
      </c>
      <c r="ED61" s="74">
        <v>1.6492819384563819</v>
      </c>
      <c r="EE61" s="41"/>
      <c r="EF61" s="42">
        <v>1.466539829916774</v>
      </c>
      <c r="EG61" s="42">
        <v>1.6824482403825107</v>
      </c>
      <c r="EH61" s="41">
        <v>1.4167136362798469</v>
      </c>
      <c r="EI61" s="41">
        <v>1.5345153733296362</v>
      </c>
      <c r="EJ61" s="41">
        <v>1.7637482117831582</v>
      </c>
      <c r="EK61" s="41">
        <v>1.5431753649992266</v>
      </c>
      <c r="EL61" s="41">
        <v>1.7146985517217426</v>
      </c>
      <c r="EM61" s="41">
        <v>1.6320816118172361</v>
      </c>
      <c r="EN61" s="75">
        <v>1.6070406975569935</v>
      </c>
      <c r="EO61" s="76">
        <v>1.6051649768710035</v>
      </c>
      <c r="EP61" s="15"/>
    </row>
    <row r="62" spans="1:146">
      <c r="A62" s="69" t="s">
        <v>180</v>
      </c>
      <c r="B62" s="40">
        <v>55.714122845329712</v>
      </c>
      <c r="C62" s="40">
        <v>24.626059172414308</v>
      </c>
      <c r="D62" s="40">
        <v>26.014246864256751</v>
      </c>
      <c r="E62" s="40">
        <v>55.001017951129811</v>
      </c>
      <c r="F62" s="153">
        <v>83.963798987074256</v>
      </c>
      <c r="G62" s="154"/>
      <c r="H62" s="155"/>
      <c r="I62" s="41">
        <v>22.248891678312368</v>
      </c>
      <c r="J62" s="41">
        <v>83.736476809625614</v>
      </c>
      <c r="K62" s="152">
        <v>18.165371508911473</v>
      </c>
      <c r="L62" s="152"/>
      <c r="M62" s="41">
        <v>23.149261083696466</v>
      </c>
      <c r="N62" s="152">
        <v>20.295094156419751</v>
      </c>
      <c r="O62" s="152"/>
      <c r="P62" s="152"/>
      <c r="Q62" s="152"/>
      <c r="R62" s="152"/>
      <c r="S62" s="152"/>
      <c r="T62" s="43">
        <v>31.034939756751495</v>
      </c>
      <c r="U62" s="74">
        <v>31.462921116276856</v>
      </c>
      <c r="V62" s="41">
        <v>62.225054365163295</v>
      </c>
      <c r="W62" s="152">
        <v>15.710063069446607</v>
      </c>
      <c r="X62" s="152"/>
      <c r="Y62" s="152"/>
      <c r="Z62" s="41">
        <v>4.3869984708011724</v>
      </c>
      <c r="AA62" s="41">
        <v>2.9857834772899285</v>
      </c>
      <c r="AB62" s="41">
        <v>8.5597731192316218</v>
      </c>
      <c r="AC62" s="41">
        <v>1.908090075814413</v>
      </c>
      <c r="AD62" s="41">
        <v>16.959604375944316</v>
      </c>
      <c r="AE62" s="152">
        <v>29.644196143475671</v>
      </c>
      <c r="AF62" s="152"/>
      <c r="AG62" s="41">
        <v>77.584194911769004</v>
      </c>
      <c r="AH62" s="41">
        <v>4.4532184192412148</v>
      </c>
      <c r="AI62" s="41">
        <v>8.2270503491809315</v>
      </c>
      <c r="AJ62" s="152">
        <v>6.0272710773137552</v>
      </c>
      <c r="AK62" s="152"/>
      <c r="AL62" s="41">
        <v>219.23140180115632</v>
      </c>
      <c r="AM62" s="41">
        <v>7.7158301918723717</v>
      </c>
      <c r="AN62" s="41">
        <v>7.3936828711908591</v>
      </c>
      <c r="AO62" s="41">
        <v>3.4870073686009495</v>
      </c>
      <c r="AP62" s="42">
        <v>13.381545040929662</v>
      </c>
      <c r="AQ62" s="41">
        <v>2.8816961528847855</v>
      </c>
      <c r="AR62" s="152">
        <v>2.7713936312828999</v>
      </c>
      <c r="AS62" s="152"/>
      <c r="AT62" s="41">
        <v>16.773788437554934</v>
      </c>
      <c r="AU62" s="41">
        <v>88.086182963864658</v>
      </c>
      <c r="AV62" s="41">
        <v>56.802712862446029</v>
      </c>
      <c r="AW62" s="41">
        <v>81.376985017928149</v>
      </c>
      <c r="AX62" s="41">
        <v>17.540181314306757</v>
      </c>
      <c r="AY62" s="41">
        <v>20.441797773586039</v>
      </c>
      <c r="AZ62" s="41">
        <v>27.276967461085558</v>
      </c>
      <c r="BA62" s="152">
        <v>25.349408369643985</v>
      </c>
      <c r="BB62" s="152"/>
      <c r="BC62" s="41">
        <v>25.090618206489761</v>
      </c>
      <c r="BD62" s="41">
        <v>27.199281115756872</v>
      </c>
      <c r="BE62" s="43">
        <v>29.378465154217491</v>
      </c>
      <c r="BF62" s="40">
        <v>28.820943858525258</v>
      </c>
      <c r="BG62" s="152">
        <v>29.562486198328177</v>
      </c>
      <c r="BH62" s="152"/>
      <c r="BI62" s="152"/>
      <c r="BJ62" s="152"/>
      <c r="BK62" s="41">
        <v>40.532583117605171</v>
      </c>
      <c r="BL62" s="41">
        <v>14.507274552715989</v>
      </c>
      <c r="BM62" s="41">
        <v>12.568264433570999</v>
      </c>
      <c r="BN62" s="41">
        <v>1.0678778329755436</v>
      </c>
      <c r="BO62" s="41">
        <v>23.8837784881594</v>
      </c>
      <c r="BP62" s="41">
        <v>20.004610992812697</v>
      </c>
      <c r="BQ62" s="41">
        <v>16.535282198217626</v>
      </c>
      <c r="BR62" s="41">
        <v>8.061437960228778</v>
      </c>
      <c r="BS62" s="41">
        <v>19.190740242755261</v>
      </c>
      <c r="BT62" s="41">
        <v>1.7147504099336335</v>
      </c>
      <c r="BU62" s="41">
        <v>16.971443463521826</v>
      </c>
      <c r="BV62" s="41">
        <v>10.853255071610677</v>
      </c>
      <c r="BW62" s="152">
        <v>12.652946739889531</v>
      </c>
      <c r="BX62" s="152"/>
      <c r="BY62" s="41">
        <v>17.105445270260397</v>
      </c>
      <c r="BZ62" s="41">
        <v>7.9849416413146788</v>
      </c>
      <c r="CA62" s="41">
        <v>2.0517303983320314</v>
      </c>
      <c r="CB62" s="43">
        <v>16.51549768231239</v>
      </c>
      <c r="CC62" s="41">
        <v>25.574088484361962</v>
      </c>
      <c r="CD62" s="41">
        <v>22.015432422444466</v>
      </c>
      <c r="CE62" s="41">
        <v>15.977062512962478</v>
      </c>
      <c r="CF62" s="41">
        <v>32.768368225865537</v>
      </c>
      <c r="CG62" s="152">
        <v>23.645708718489843</v>
      </c>
      <c r="CH62" s="152"/>
      <c r="CI62" s="152"/>
      <c r="CJ62" s="41">
        <v>12.642154887411905</v>
      </c>
      <c r="CK62" s="41">
        <v>44.715045489433685</v>
      </c>
      <c r="CL62" s="41">
        <v>33.394944004955768</v>
      </c>
      <c r="CM62" s="41">
        <v>10.420618248314453</v>
      </c>
      <c r="CN62" s="41">
        <v>4.3047961048682675</v>
      </c>
      <c r="CO62" s="152">
        <v>44.633722196185815</v>
      </c>
      <c r="CP62" s="152"/>
      <c r="CQ62" s="152"/>
      <c r="CR62" s="41">
        <v>3.3157206456646082</v>
      </c>
      <c r="CS62" s="41">
        <v>4.8881626185311893</v>
      </c>
      <c r="CT62" s="41">
        <v>5.8359967874791705</v>
      </c>
      <c r="CU62" s="41">
        <v>30.408954700218143</v>
      </c>
      <c r="CV62" s="41">
        <v>16.536267611545608</v>
      </c>
      <c r="CW62" s="41">
        <v>6.6612486637141384</v>
      </c>
      <c r="CX62" s="152">
        <v>10.350889340636023</v>
      </c>
      <c r="CY62" s="152"/>
      <c r="CZ62" s="41">
        <v>10.525107468116438</v>
      </c>
      <c r="DA62" s="41">
        <v>2.9830356589204396</v>
      </c>
      <c r="DB62" s="41">
        <v>3.4921166603353639</v>
      </c>
      <c r="DC62" s="41">
        <v>6.2409622264160864</v>
      </c>
      <c r="DD62" s="41">
        <v>4.5298990024982464</v>
      </c>
      <c r="DE62" s="41">
        <v>2.5672187951779399</v>
      </c>
      <c r="DF62" s="41">
        <v>7.943191348757594</v>
      </c>
      <c r="DG62" s="41">
        <v>12.675674133434377</v>
      </c>
      <c r="DH62" s="41">
        <v>10.360092125262616</v>
      </c>
      <c r="DI62" s="152">
        <v>14.589584235727624</v>
      </c>
      <c r="DJ62" s="152"/>
      <c r="DK62" s="41">
        <v>23.090490272715662</v>
      </c>
      <c r="DL62" s="42">
        <v>14.499170363459678</v>
      </c>
      <c r="DM62" s="42">
        <v>15.225113165287324</v>
      </c>
      <c r="DN62" s="153">
        <v>7.7737327583884559</v>
      </c>
      <c r="DO62" s="154"/>
      <c r="DP62" s="155"/>
      <c r="DQ62" s="42"/>
      <c r="DR62" s="15"/>
      <c r="DS62" s="16"/>
      <c r="DT62" s="41">
        <v>5.2963110635873445</v>
      </c>
      <c r="DU62" s="41">
        <v>9.4086351782932649</v>
      </c>
      <c r="DV62" s="41">
        <v>7.517882680842698</v>
      </c>
      <c r="DW62" s="41">
        <v>8.0993528621830553</v>
      </c>
      <c r="DX62" s="41">
        <v>16.515820642867638</v>
      </c>
      <c r="DY62" s="41">
        <v>15.180432281272653</v>
      </c>
      <c r="DZ62" s="41">
        <v>22.168334557659556</v>
      </c>
      <c r="EA62" s="43">
        <v>10.499383487815647</v>
      </c>
      <c r="EB62" s="41">
        <v>7.5219148587488416</v>
      </c>
      <c r="EC62" s="74">
        <v>3.9611022996806673</v>
      </c>
      <c r="ED62" s="74">
        <v>4.0366235470505192</v>
      </c>
      <c r="EE62" s="41"/>
      <c r="EF62" s="42">
        <v>2.9262758929073955</v>
      </c>
      <c r="EG62" s="42">
        <v>6.8748612595892405E-2</v>
      </c>
      <c r="EH62" s="41">
        <v>7.4436680668288622</v>
      </c>
      <c r="EI62" s="41">
        <v>3.2490823213394124</v>
      </c>
      <c r="EJ62" s="41">
        <v>16.182454925537932</v>
      </c>
      <c r="EK62" s="41">
        <v>11.904703045000741</v>
      </c>
      <c r="EL62" s="41">
        <v>14.483381279296461</v>
      </c>
      <c r="EM62" s="41">
        <v>19.231253306485108</v>
      </c>
      <c r="EN62" s="75">
        <v>16.610439824334893</v>
      </c>
      <c r="EO62" s="76">
        <v>19.208829513942497</v>
      </c>
      <c r="EP62" s="15"/>
    </row>
    <row r="63" spans="1:146">
      <c r="A63" s="69" t="s">
        <v>181</v>
      </c>
      <c r="B63" s="77">
        <v>719.49010581562379</v>
      </c>
      <c r="C63" s="77">
        <v>710.86989502034567</v>
      </c>
      <c r="D63" s="77">
        <v>200.98597853248998</v>
      </c>
      <c r="E63" s="77">
        <v>250.64221068962399</v>
      </c>
      <c r="F63" s="174">
        <v>834.0475208561038</v>
      </c>
      <c r="G63" s="175"/>
      <c r="H63" s="176"/>
      <c r="I63" s="78">
        <v>327.40961645192237</v>
      </c>
      <c r="J63" s="78">
        <v>214.2630233202068</v>
      </c>
      <c r="K63" s="173">
        <v>146.68380583740537</v>
      </c>
      <c r="L63" s="173"/>
      <c r="M63" s="78">
        <v>153.03621503596833</v>
      </c>
      <c r="N63" s="173">
        <v>142.9441174238658</v>
      </c>
      <c r="O63" s="173"/>
      <c r="P63" s="173"/>
      <c r="Q63" s="173"/>
      <c r="R63" s="173"/>
      <c r="S63" s="173"/>
      <c r="T63" s="79">
        <v>188.73325507367798</v>
      </c>
      <c r="U63" s="80">
        <v>189.0726652099797</v>
      </c>
      <c r="V63" s="78">
        <v>216.30640459830929</v>
      </c>
      <c r="W63" s="173">
        <v>155.84848411521</v>
      </c>
      <c r="X63" s="173"/>
      <c r="Y63" s="173"/>
      <c r="Z63" s="78">
        <v>261.49912018432457</v>
      </c>
      <c r="AA63" s="78">
        <v>275.50619953073249</v>
      </c>
      <c r="AB63" s="78">
        <v>138.80423692761522</v>
      </c>
      <c r="AC63" s="78">
        <v>244.31192875164098</v>
      </c>
      <c r="AD63" s="78">
        <v>257.74229934927479</v>
      </c>
      <c r="AE63" s="173">
        <v>263.61349846227125</v>
      </c>
      <c r="AF63" s="173"/>
      <c r="AG63" s="78">
        <v>165.34487191760275</v>
      </c>
      <c r="AH63" s="78">
        <v>94.046825564127928</v>
      </c>
      <c r="AI63" s="78">
        <v>275.13776699815867</v>
      </c>
      <c r="AJ63" s="173">
        <v>264.23580520658709</v>
      </c>
      <c r="AK63" s="173"/>
      <c r="AL63" s="78">
        <v>107.31099205360914</v>
      </c>
      <c r="AM63" s="78">
        <v>189.43187919699312</v>
      </c>
      <c r="AN63" s="78">
        <v>179.29957956853491</v>
      </c>
      <c r="AO63" s="78">
        <v>124.3535975579954</v>
      </c>
      <c r="AP63" s="81">
        <v>187.65309213852368</v>
      </c>
      <c r="AQ63" s="78">
        <v>145.75235846839365</v>
      </c>
      <c r="AR63" s="173">
        <v>143.37715867852864</v>
      </c>
      <c r="AS63" s="173"/>
      <c r="AT63" s="78">
        <v>171.71371008232947</v>
      </c>
      <c r="AU63" s="78">
        <v>711.07079379617903</v>
      </c>
      <c r="AV63" s="78">
        <v>144.0956820067864</v>
      </c>
      <c r="AW63" s="78">
        <v>543.62796092858025</v>
      </c>
      <c r="AX63" s="78">
        <v>172.76196742720862</v>
      </c>
      <c r="AY63" s="78">
        <v>187.16911414576219</v>
      </c>
      <c r="AZ63" s="78">
        <v>186.44572791366502</v>
      </c>
      <c r="BA63" s="173">
        <v>150.58940740223915</v>
      </c>
      <c r="BB63" s="173"/>
      <c r="BC63" s="78">
        <v>134.47106511078897</v>
      </c>
      <c r="BD63" s="78">
        <v>138.97559979525514</v>
      </c>
      <c r="BE63" s="79">
        <v>452.74765212298371</v>
      </c>
      <c r="BF63" s="77">
        <v>448.2615631846158</v>
      </c>
      <c r="BG63" s="173">
        <v>582.23503788283904</v>
      </c>
      <c r="BH63" s="173"/>
      <c r="BI63" s="173"/>
      <c r="BJ63" s="173"/>
      <c r="BK63" s="78">
        <v>163.86987405402374</v>
      </c>
      <c r="BL63" s="78">
        <v>155.58577964662553</v>
      </c>
      <c r="BM63" s="78">
        <v>136.267265341029</v>
      </c>
      <c r="BN63" s="78">
        <v>179.57774003650479</v>
      </c>
      <c r="BO63" s="78">
        <v>168.29735360844484</v>
      </c>
      <c r="BP63" s="78">
        <v>215.80580743490847</v>
      </c>
      <c r="BQ63" s="78">
        <v>297.81967527029212</v>
      </c>
      <c r="BR63" s="78">
        <v>282.58237646724473</v>
      </c>
      <c r="BS63" s="78">
        <v>160.93685413706359</v>
      </c>
      <c r="BT63" s="78">
        <v>183.17175693627561</v>
      </c>
      <c r="BU63" s="78">
        <v>150.43956648789492</v>
      </c>
      <c r="BV63" s="78">
        <v>247.40902236156731</v>
      </c>
      <c r="BW63" s="173">
        <v>274.80412188131106</v>
      </c>
      <c r="BX63" s="173"/>
      <c r="BY63" s="78">
        <v>223.13765521982677</v>
      </c>
      <c r="BZ63" s="78">
        <v>263.03448923480312</v>
      </c>
      <c r="CA63" s="78">
        <v>254.26045505190322</v>
      </c>
      <c r="CB63" s="79">
        <v>267.42446957412301</v>
      </c>
      <c r="CC63" s="78">
        <v>231.0738549507044</v>
      </c>
      <c r="CD63" s="78">
        <v>248.99398255534169</v>
      </c>
      <c r="CE63" s="78">
        <v>187.23882264177124</v>
      </c>
      <c r="CF63" s="78">
        <v>317.29103291281655</v>
      </c>
      <c r="CG63" s="173">
        <v>190.87236808257668</v>
      </c>
      <c r="CH63" s="173"/>
      <c r="CI63" s="173"/>
      <c r="CJ63" s="78">
        <v>173.2498854972624</v>
      </c>
      <c r="CK63" s="78">
        <v>1233.0052313307067</v>
      </c>
      <c r="CL63" s="78">
        <v>888.96746768810499</v>
      </c>
      <c r="CM63" s="78">
        <v>220.39371649839572</v>
      </c>
      <c r="CN63" s="78">
        <v>200.44089301680114</v>
      </c>
      <c r="CO63" s="173">
        <v>1435.9259257811982</v>
      </c>
      <c r="CP63" s="173"/>
      <c r="CQ63" s="173"/>
      <c r="CR63" s="78">
        <v>284.94643266801745</v>
      </c>
      <c r="CS63" s="78">
        <v>301.49486447141771</v>
      </c>
      <c r="CT63" s="78">
        <v>185.35794869544469</v>
      </c>
      <c r="CU63" s="78">
        <v>214.95841096050515</v>
      </c>
      <c r="CV63" s="78">
        <v>187.71992886781075</v>
      </c>
      <c r="CW63" s="78">
        <v>178.76499488490046</v>
      </c>
      <c r="CX63" s="173">
        <v>202.1647723618116</v>
      </c>
      <c r="CY63" s="173"/>
      <c r="CZ63" s="78">
        <v>199.03165545688475</v>
      </c>
      <c r="DA63" s="78">
        <v>198.46419924197846</v>
      </c>
      <c r="DB63" s="78">
        <v>212.62090870439832</v>
      </c>
      <c r="DC63" s="78">
        <v>214.47110874634589</v>
      </c>
      <c r="DD63" s="78">
        <v>208.86871499738544</v>
      </c>
      <c r="DE63" s="78">
        <v>226.45942281456055</v>
      </c>
      <c r="DF63" s="78">
        <v>194.91925225103969</v>
      </c>
      <c r="DG63" s="78">
        <v>257.61054932218923</v>
      </c>
      <c r="DH63" s="78">
        <v>277.88250938992309</v>
      </c>
      <c r="DI63" s="173">
        <v>242.57728507860969</v>
      </c>
      <c r="DJ63" s="173"/>
      <c r="DK63" s="78">
        <v>211.99107068480004</v>
      </c>
      <c r="DL63" s="81">
        <v>212.50391455605296</v>
      </c>
      <c r="DM63" s="81">
        <v>223.66790695554954</v>
      </c>
      <c r="DN63" s="174">
        <v>183.06996120405833</v>
      </c>
      <c r="DO63" s="175"/>
      <c r="DP63" s="176"/>
      <c r="DQ63" s="81"/>
      <c r="DR63" s="15"/>
      <c r="DS63" s="16"/>
      <c r="DT63" s="78">
        <v>97.766908369099994</v>
      </c>
      <c r="DU63" s="78">
        <v>169.37268409342434</v>
      </c>
      <c r="DV63" s="78">
        <v>146.27014659017334</v>
      </c>
      <c r="DW63" s="78">
        <v>164.16597925349092</v>
      </c>
      <c r="DX63" s="78">
        <v>332.19870980828676</v>
      </c>
      <c r="DY63" s="78">
        <v>289.58885270329472</v>
      </c>
      <c r="DZ63" s="78">
        <v>355.40060951420935</v>
      </c>
      <c r="EA63" s="79">
        <v>215.89824388961554</v>
      </c>
      <c r="EB63" s="78">
        <v>257.07346073129725</v>
      </c>
      <c r="EC63" s="80">
        <v>344.20361355996516</v>
      </c>
      <c r="ED63" s="80">
        <v>347.74110438157049</v>
      </c>
      <c r="EE63" s="78"/>
      <c r="EF63" s="81">
        <v>48.619754651911563</v>
      </c>
      <c r="EG63" s="81">
        <v>1.3095339965673962</v>
      </c>
      <c r="EH63" s="78">
        <v>175.37107031760371</v>
      </c>
      <c r="EI63" s="78">
        <v>126.19126792501028</v>
      </c>
      <c r="EJ63" s="78">
        <v>392.45624954381725</v>
      </c>
      <c r="EK63" s="78">
        <v>290.70248128756009</v>
      </c>
      <c r="EL63" s="78">
        <v>246.17087777341843</v>
      </c>
      <c r="EM63" s="78">
        <v>340.59333101643864</v>
      </c>
      <c r="EN63" s="82">
        <v>339.32507712883677</v>
      </c>
      <c r="EO63" s="83">
        <v>335.58366701194569</v>
      </c>
      <c r="EP63" s="15"/>
    </row>
    <row r="64" spans="1:146">
      <c r="A64" s="69" t="s">
        <v>182</v>
      </c>
      <c r="B64" s="40">
        <v>20.623613836292108</v>
      </c>
      <c r="C64" s="40">
        <v>18.973844555692523</v>
      </c>
      <c r="D64" s="40">
        <v>24.850107370066826</v>
      </c>
      <c r="E64" s="40">
        <v>43.388421741299652</v>
      </c>
      <c r="F64" s="153">
        <v>25.504539382663552</v>
      </c>
      <c r="G64" s="154"/>
      <c r="H64" s="155"/>
      <c r="I64" s="41">
        <v>46.783701635629647</v>
      </c>
      <c r="J64" s="41">
        <v>52.532539154249051</v>
      </c>
      <c r="K64" s="152">
        <v>24.213023194696657</v>
      </c>
      <c r="L64" s="152"/>
      <c r="M64" s="41">
        <v>24.165158201310224</v>
      </c>
      <c r="N64" s="152">
        <v>23.762931417608463</v>
      </c>
      <c r="O64" s="152"/>
      <c r="P64" s="152"/>
      <c r="Q64" s="152"/>
      <c r="R64" s="152"/>
      <c r="S64" s="152"/>
      <c r="T64" s="43">
        <v>42.156341812737516</v>
      </c>
      <c r="U64" s="74">
        <v>43.185546181443236</v>
      </c>
      <c r="V64" s="41">
        <v>50.561297474385505</v>
      </c>
      <c r="W64" s="152">
        <v>24.527376192688745</v>
      </c>
      <c r="X64" s="152"/>
      <c r="Y64" s="152"/>
      <c r="Z64" s="41">
        <v>26.069794425410134</v>
      </c>
      <c r="AA64" s="41">
        <v>27.607781947311679</v>
      </c>
      <c r="AB64" s="41">
        <v>19.082321377268986</v>
      </c>
      <c r="AC64" s="41">
        <v>27.301205433536285</v>
      </c>
      <c r="AD64" s="41">
        <v>22.364723020073942</v>
      </c>
      <c r="AE64" s="152">
        <v>26.589803148938636</v>
      </c>
      <c r="AF64" s="152"/>
      <c r="AG64" s="41">
        <v>28.260852273675507</v>
      </c>
      <c r="AH64" s="41">
        <v>25.117321753089914</v>
      </c>
      <c r="AI64" s="41">
        <v>37.542486231730642</v>
      </c>
      <c r="AJ64" s="152">
        <v>22.768736685980674</v>
      </c>
      <c r="AK64" s="152"/>
      <c r="AL64" s="41">
        <v>56.793849202565426</v>
      </c>
      <c r="AM64" s="41">
        <v>16.788856007053806</v>
      </c>
      <c r="AN64" s="41">
        <v>17.174341461655693</v>
      </c>
      <c r="AO64" s="41">
        <v>24.689901796262394</v>
      </c>
      <c r="AP64" s="42">
        <v>37.90482442835858</v>
      </c>
      <c r="AQ64" s="41">
        <v>21.721451576185014</v>
      </c>
      <c r="AR64" s="152">
        <v>22.84413825759902</v>
      </c>
      <c r="AS64" s="152"/>
      <c r="AT64" s="41">
        <v>18.904022731988306</v>
      </c>
      <c r="AU64" s="41">
        <v>27.576348411922176</v>
      </c>
      <c r="AV64" s="41">
        <v>5.8294795098006693</v>
      </c>
      <c r="AW64" s="41">
        <v>31.686834173186266</v>
      </c>
      <c r="AX64" s="41">
        <v>33.368631010048873</v>
      </c>
      <c r="AY64" s="41">
        <v>38.915860075958882</v>
      </c>
      <c r="AZ64" s="41">
        <v>24.983197153937994</v>
      </c>
      <c r="BA64" s="152">
        <v>23.821531702734386</v>
      </c>
      <c r="BB64" s="152"/>
      <c r="BC64" s="41">
        <v>22.026028561349658</v>
      </c>
      <c r="BD64" s="41">
        <v>23.523603341745861</v>
      </c>
      <c r="BE64" s="43">
        <v>27.630439505346633</v>
      </c>
      <c r="BF64" s="40">
        <v>27.132919462037485</v>
      </c>
      <c r="BG64" s="152">
        <v>18.02602046704305</v>
      </c>
      <c r="BH64" s="152"/>
      <c r="BI64" s="152"/>
      <c r="BJ64" s="152"/>
      <c r="BK64" s="41">
        <v>35.763924145164552</v>
      </c>
      <c r="BL64" s="41">
        <v>28.399788660198272</v>
      </c>
      <c r="BM64" s="41">
        <v>18.429045679647764</v>
      </c>
      <c r="BN64" s="41">
        <v>24.76237186885157</v>
      </c>
      <c r="BO64" s="41">
        <v>23.058604116535665</v>
      </c>
      <c r="BP64" s="41">
        <v>45.393283487555145</v>
      </c>
      <c r="BQ64" s="41">
        <v>31.80290453119644</v>
      </c>
      <c r="BR64" s="41">
        <v>26.36082508608423</v>
      </c>
      <c r="BS64" s="41">
        <v>20.130130687459715</v>
      </c>
      <c r="BT64" s="41">
        <v>27.284215688176324</v>
      </c>
      <c r="BU64" s="41">
        <v>20.855599000164016</v>
      </c>
      <c r="BV64" s="41">
        <v>30.991854804329531</v>
      </c>
      <c r="BW64" s="152">
        <v>38.848922787013777</v>
      </c>
      <c r="BX64" s="152"/>
      <c r="BY64" s="41">
        <v>21.955028068462845</v>
      </c>
      <c r="BZ64" s="41">
        <v>30.187775088344054</v>
      </c>
      <c r="CA64" s="41">
        <v>28.466652759261557</v>
      </c>
      <c r="CB64" s="43">
        <v>23.199149477636233</v>
      </c>
      <c r="CC64" s="41">
        <v>29.499277205979546</v>
      </c>
      <c r="CD64" s="41">
        <v>38.102515813052435</v>
      </c>
      <c r="CE64" s="41">
        <v>23.292346338914683</v>
      </c>
      <c r="CF64" s="41">
        <v>23.347816072952771</v>
      </c>
      <c r="CG64" s="152">
        <v>21.928718101744668</v>
      </c>
      <c r="CH64" s="152"/>
      <c r="CI64" s="152"/>
      <c r="CJ64" s="41">
        <v>25.047079543405211</v>
      </c>
      <c r="CK64" s="41">
        <v>13.46738444348345</v>
      </c>
      <c r="CL64" s="41">
        <v>27.751410441832522</v>
      </c>
      <c r="CM64" s="41">
        <v>31.874894754827796</v>
      </c>
      <c r="CN64" s="41">
        <v>19.752709836259502</v>
      </c>
      <c r="CO64" s="152">
        <v>24.205728012730802</v>
      </c>
      <c r="CP64" s="152"/>
      <c r="CQ64" s="152"/>
      <c r="CR64" s="41">
        <v>22.36666368764131</v>
      </c>
      <c r="CS64" s="41">
        <v>23.754805031251266</v>
      </c>
      <c r="CT64" s="41">
        <v>28.632026676929531</v>
      </c>
      <c r="CU64" s="41">
        <v>43.688148053546819</v>
      </c>
      <c r="CV64" s="41">
        <v>36.369487835763707</v>
      </c>
      <c r="CW64" s="41">
        <v>26.30669525857062</v>
      </c>
      <c r="CX64" s="152">
        <v>29.413795974039491</v>
      </c>
      <c r="CY64" s="152"/>
      <c r="CZ64" s="41">
        <v>30.710244296955981</v>
      </c>
      <c r="DA64" s="41">
        <v>28.081653483995947</v>
      </c>
      <c r="DB64" s="41">
        <v>30.544897782201033</v>
      </c>
      <c r="DC64" s="41">
        <v>33.122821578780972</v>
      </c>
      <c r="DD64" s="41">
        <v>45.812505882543867</v>
      </c>
      <c r="DE64" s="41">
        <v>34.787198730689809</v>
      </c>
      <c r="DF64" s="41">
        <v>39.524837100019077</v>
      </c>
      <c r="DG64" s="41">
        <v>44.241236459927713</v>
      </c>
      <c r="DH64" s="41">
        <v>24.874039180698919</v>
      </c>
      <c r="DI64" s="152">
        <v>41.108220102541907</v>
      </c>
      <c r="DJ64" s="152"/>
      <c r="DK64" s="41">
        <v>36.814423805940365</v>
      </c>
      <c r="DL64" s="42">
        <v>37.537146460986314</v>
      </c>
      <c r="DM64" s="42">
        <v>39.150293243685503</v>
      </c>
      <c r="DN64" s="153">
        <v>18.188820050924157</v>
      </c>
      <c r="DO64" s="154"/>
      <c r="DP64" s="155"/>
      <c r="DQ64" s="42"/>
      <c r="DR64" s="15"/>
      <c r="DS64" s="16"/>
      <c r="DT64" s="41">
        <v>7.4601112195646548</v>
      </c>
      <c r="DU64" s="41">
        <v>14.164040851356692</v>
      </c>
      <c r="DV64" s="41">
        <v>12.493107034656841</v>
      </c>
      <c r="DW64" s="41">
        <v>14.555211268973812</v>
      </c>
      <c r="DX64" s="41">
        <v>27.512555273411735</v>
      </c>
      <c r="DY64" s="41">
        <v>23.016165199453898</v>
      </c>
      <c r="DZ64" s="41">
        <v>25.786180170092081</v>
      </c>
      <c r="EA64" s="43">
        <v>16.698014289471203</v>
      </c>
      <c r="EB64" s="41">
        <v>20.621089714677908</v>
      </c>
      <c r="EC64" s="74">
        <v>26.93075658140177</v>
      </c>
      <c r="ED64" s="74">
        <v>27.382114524472165</v>
      </c>
      <c r="EE64" s="41"/>
      <c r="EF64" s="42">
        <v>4.0329931989743422</v>
      </c>
      <c r="EG64" s="42">
        <v>0.44841628054309107</v>
      </c>
      <c r="EH64" s="41">
        <v>9.8374383306545763</v>
      </c>
      <c r="EI64" s="41">
        <v>10.445128775512234</v>
      </c>
      <c r="EJ64" s="41">
        <v>26.004961454427971</v>
      </c>
      <c r="EK64" s="41">
        <v>22.343379564540911</v>
      </c>
      <c r="EL64" s="41">
        <v>18.951569239630278</v>
      </c>
      <c r="EM64" s="41">
        <v>25.189725937357601</v>
      </c>
      <c r="EN64" s="75">
        <v>24.803550693056753</v>
      </c>
      <c r="EO64" s="76">
        <v>24.709212652838925</v>
      </c>
      <c r="EP64" s="15"/>
    </row>
    <row r="65" spans="1:146">
      <c r="A65" s="69" t="s">
        <v>183</v>
      </c>
      <c r="B65" s="77">
        <v>203.81548538895134</v>
      </c>
      <c r="C65" s="77">
        <v>197.44540496556712</v>
      </c>
      <c r="D65" s="77">
        <v>122.39064657462336</v>
      </c>
      <c r="E65" s="77">
        <v>249.38320651560358</v>
      </c>
      <c r="F65" s="174">
        <v>277.26495346081816</v>
      </c>
      <c r="G65" s="175"/>
      <c r="H65" s="176"/>
      <c r="I65" s="78">
        <v>236.00136633229206</v>
      </c>
      <c r="J65" s="78">
        <v>304.58899103795369</v>
      </c>
      <c r="K65" s="173">
        <v>93.686463795899385</v>
      </c>
      <c r="L65" s="173"/>
      <c r="M65" s="78">
        <v>97.485964510204965</v>
      </c>
      <c r="N65" s="173">
        <v>90.981199933935983</v>
      </c>
      <c r="O65" s="173"/>
      <c r="P65" s="173"/>
      <c r="Q65" s="173"/>
      <c r="R65" s="173"/>
      <c r="S65" s="173"/>
      <c r="T65" s="79">
        <v>154.15808429867118</v>
      </c>
      <c r="U65" s="80">
        <v>152.30745804923387</v>
      </c>
      <c r="V65" s="78">
        <v>289.02865278242098</v>
      </c>
      <c r="W65" s="173">
        <v>56.991431966918853</v>
      </c>
      <c r="X65" s="173"/>
      <c r="Y65" s="173"/>
      <c r="Z65" s="78">
        <v>150.95218862755775</v>
      </c>
      <c r="AA65" s="78">
        <v>117.61413671627167</v>
      </c>
      <c r="AB65" s="78">
        <v>49.394139833015529</v>
      </c>
      <c r="AC65" s="78">
        <v>141.44497618820003</v>
      </c>
      <c r="AD65" s="78">
        <v>71.798699890461322</v>
      </c>
      <c r="AE65" s="173">
        <v>155.38682329194705</v>
      </c>
      <c r="AF65" s="173"/>
      <c r="AG65" s="78">
        <v>103.0322450817889</v>
      </c>
      <c r="AH65" s="78">
        <v>45.451915609875748</v>
      </c>
      <c r="AI65" s="78">
        <v>225.16010454350734</v>
      </c>
      <c r="AJ65" s="173">
        <v>115.21551045983102</v>
      </c>
      <c r="AK65" s="173"/>
      <c r="AL65" s="78">
        <v>170.36696771971972</v>
      </c>
      <c r="AM65" s="78">
        <v>40.674025951130517</v>
      </c>
      <c r="AN65" s="78">
        <v>63.820985253187189</v>
      </c>
      <c r="AO65" s="78">
        <v>83.196846550546255</v>
      </c>
      <c r="AP65" s="81">
        <v>134.41569581239582</v>
      </c>
      <c r="AQ65" s="78">
        <v>75.053297342632007</v>
      </c>
      <c r="AR65" s="173">
        <v>78.578672092136983</v>
      </c>
      <c r="AS65" s="173"/>
      <c r="AT65" s="78">
        <v>90.123045970852687</v>
      </c>
      <c r="AU65" s="78">
        <v>198.20647532854665</v>
      </c>
      <c r="AV65" s="78">
        <v>46.15237434385741</v>
      </c>
      <c r="AW65" s="78">
        <v>64.159397837361595</v>
      </c>
      <c r="AX65" s="78">
        <v>69.775036440600871</v>
      </c>
      <c r="AY65" s="78">
        <v>68.123771491148915</v>
      </c>
      <c r="AZ65" s="78">
        <v>114.50309350046868</v>
      </c>
      <c r="BA65" s="173">
        <v>99.481657458361553</v>
      </c>
      <c r="BB65" s="173"/>
      <c r="BC65" s="78">
        <v>87.691462665129819</v>
      </c>
      <c r="BD65" s="78">
        <v>94.027393197717188</v>
      </c>
      <c r="BE65" s="79">
        <v>195.30980032915011</v>
      </c>
      <c r="BF65" s="77">
        <v>190.38711100543824</v>
      </c>
      <c r="BG65" s="173">
        <v>125.73377976870809</v>
      </c>
      <c r="BH65" s="173"/>
      <c r="BI65" s="173"/>
      <c r="BJ65" s="173"/>
      <c r="BK65" s="78">
        <v>112.35543246251444</v>
      </c>
      <c r="BL65" s="78">
        <v>109.89516679469379</v>
      </c>
      <c r="BM65" s="78">
        <v>83.444007347607695</v>
      </c>
      <c r="BN65" s="78">
        <v>77.256305199401794</v>
      </c>
      <c r="BO65" s="78">
        <v>85.02844978523936</v>
      </c>
      <c r="BP65" s="78">
        <v>225.62336215387739</v>
      </c>
      <c r="BQ65" s="78">
        <v>112.0784375670242</v>
      </c>
      <c r="BR65" s="78">
        <v>143.26245841114783</v>
      </c>
      <c r="BS65" s="78">
        <v>89.858143491330623</v>
      </c>
      <c r="BT65" s="78">
        <v>98.473355013638084</v>
      </c>
      <c r="BU65" s="78">
        <v>101.32770822129119</v>
      </c>
      <c r="BV65" s="78">
        <v>148.95517328954119</v>
      </c>
      <c r="BW65" s="173">
        <v>203.14451325184442</v>
      </c>
      <c r="BX65" s="173"/>
      <c r="BY65" s="78">
        <v>103.87935087958344</v>
      </c>
      <c r="BZ65" s="78">
        <v>155.52590155524419</v>
      </c>
      <c r="CA65" s="78">
        <v>133.16963895478258</v>
      </c>
      <c r="CB65" s="79">
        <v>130.44281904880523</v>
      </c>
      <c r="CC65" s="78">
        <v>164.42250591391019</v>
      </c>
      <c r="CD65" s="78">
        <v>229.0120223224061</v>
      </c>
      <c r="CE65" s="78">
        <v>119.47081654520646</v>
      </c>
      <c r="CF65" s="78">
        <v>135.28938458365994</v>
      </c>
      <c r="CG65" s="173">
        <v>104.8242625641022</v>
      </c>
      <c r="CH65" s="173"/>
      <c r="CI65" s="173"/>
      <c r="CJ65" s="78">
        <v>106.91293413357243</v>
      </c>
      <c r="CK65" s="78">
        <v>67.941880929035321</v>
      </c>
      <c r="CL65" s="78">
        <v>411.10364644803877</v>
      </c>
      <c r="CM65" s="78">
        <v>147.61929698729247</v>
      </c>
      <c r="CN65" s="78">
        <v>89.64915790964524</v>
      </c>
      <c r="CO65" s="173">
        <v>321.25471499853626</v>
      </c>
      <c r="CP65" s="173"/>
      <c r="CQ65" s="173"/>
      <c r="CR65" s="78">
        <v>120.09361707409329</v>
      </c>
      <c r="CS65" s="78">
        <v>128.91556545434199</v>
      </c>
      <c r="CT65" s="78">
        <v>121.13305111589028</v>
      </c>
      <c r="CU65" s="78">
        <v>221.70674726849339</v>
      </c>
      <c r="CV65" s="78">
        <v>185.13961361209937</v>
      </c>
      <c r="CW65" s="78">
        <v>117.36691316784798</v>
      </c>
      <c r="CX65" s="173">
        <v>126.96469763799097</v>
      </c>
      <c r="CY65" s="173"/>
      <c r="CZ65" s="78">
        <v>137.36483892046991</v>
      </c>
      <c r="DA65" s="78">
        <v>126.8785677206948</v>
      </c>
      <c r="DB65" s="78">
        <v>128.00721360722846</v>
      </c>
      <c r="DC65" s="78">
        <v>154.80423564910021</v>
      </c>
      <c r="DD65" s="78">
        <v>232.93671175411873</v>
      </c>
      <c r="DE65" s="78">
        <v>164.3538712542906</v>
      </c>
      <c r="DF65" s="78">
        <v>197.95134407442376</v>
      </c>
      <c r="DG65" s="78">
        <v>252.54201643041938</v>
      </c>
      <c r="DH65" s="78">
        <v>140.19657432958073</v>
      </c>
      <c r="DI65" s="173">
        <v>221.49615371419324</v>
      </c>
      <c r="DJ65" s="173"/>
      <c r="DK65" s="78">
        <v>200.1771858617785</v>
      </c>
      <c r="DL65" s="81">
        <v>201.99148894421799</v>
      </c>
      <c r="DM65" s="81">
        <v>212.85365059086411</v>
      </c>
      <c r="DN65" s="174">
        <v>86.316980207995883</v>
      </c>
      <c r="DO65" s="175"/>
      <c r="DP65" s="176"/>
      <c r="DQ65" s="81"/>
      <c r="DR65" s="15"/>
      <c r="DS65" s="16"/>
      <c r="DT65" s="78">
        <v>52.803141446326663</v>
      </c>
      <c r="DU65" s="78">
        <v>94.312315114368943</v>
      </c>
      <c r="DV65" s="78">
        <v>78.938962387913875</v>
      </c>
      <c r="DW65" s="78">
        <v>89.527145821275738</v>
      </c>
      <c r="DX65" s="78">
        <v>185.12504834897473</v>
      </c>
      <c r="DY65" s="78">
        <v>161.78857726979885</v>
      </c>
      <c r="DZ65" s="78">
        <v>178.20617846113961</v>
      </c>
      <c r="EA65" s="79">
        <v>113.30675753405896</v>
      </c>
      <c r="EB65" s="78">
        <v>146.137757573692</v>
      </c>
      <c r="EC65" s="80">
        <v>190.86708172039965</v>
      </c>
      <c r="ED65" s="80">
        <v>195.215232958277</v>
      </c>
      <c r="EE65" s="78"/>
      <c r="EF65" s="81">
        <v>29.50532185257088</v>
      </c>
      <c r="EG65" s="81">
        <v>2.0555558300443866</v>
      </c>
      <c r="EH65" s="78">
        <v>67.054429645829174</v>
      </c>
      <c r="EI65" s="78">
        <v>67.293772310636342</v>
      </c>
      <c r="EJ65" s="78">
        <v>210.76439386372058</v>
      </c>
      <c r="EK65" s="78">
        <v>147.8512335771216</v>
      </c>
      <c r="EL65" s="78">
        <v>132.85005609158705</v>
      </c>
      <c r="EM65" s="78">
        <v>179.5239235547198</v>
      </c>
      <c r="EN65" s="82">
        <v>178.45480762628623</v>
      </c>
      <c r="EO65" s="83">
        <v>177.75393734213293</v>
      </c>
      <c r="EP65" s="15"/>
    </row>
    <row r="66" spans="1:146">
      <c r="A66" s="69" t="s">
        <v>187</v>
      </c>
      <c r="B66" s="77">
        <v>42.958602796273688</v>
      </c>
      <c r="C66" s="77">
        <v>34.745785470217911</v>
      </c>
      <c r="D66" s="77">
        <v>6.9981053144345662</v>
      </c>
      <c r="E66" s="77">
        <v>26.997153807795243</v>
      </c>
      <c r="F66" s="174">
        <v>97.857660714890585</v>
      </c>
      <c r="G66" s="175"/>
      <c r="H66" s="176"/>
      <c r="I66" s="78">
        <v>39.276643279599625</v>
      </c>
      <c r="J66" s="78">
        <v>42.345753262174938</v>
      </c>
      <c r="K66" s="173">
        <v>5.391552198979249</v>
      </c>
      <c r="L66" s="173"/>
      <c r="M66" s="78">
        <v>5.3230631369879369</v>
      </c>
      <c r="N66" s="173">
        <v>5.0960029730058585</v>
      </c>
      <c r="O66" s="173"/>
      <c r="P66" s="173"/>
      <c r="Q66" s="173"/>
      <c r="R66" s="173"/>
      <c r="S66" s="173"/>
      <c r="T66" s="79">
        <v>16.288050382486617</v>
      </c>
      <c r="U66" s="80">
        <v>16.528131471258771</v>
      </c>
      <c r="V66" s="78">
        <v>39.749059129721232</v>
      </c>
      <c r="W66" s="173">
        <v>8.543146788388432</v>
      </c>
      <c r="X66" s="173"/>
      <c r="Y66" s="173"/>
      <c r="Z66" s="78">
        <v>10.365321881738415</v>
      </c>
      <c r="AA66" s="78">
        <v>6.7233925193148423</v>
      </c>
      <c r="AB66" s="78">
        <v>3.159972202850958</v>
      </c>
      <c r="AC66" s="78">
        <v>10.249075703519217</v>
      </c>
      <c r="AD66" s="78">
        <v>10.673863184992548</v>
      </c>
      <c r="AE66" s="173">
        <v>12.435659269674744</v>
      </c>
      <c r="AF66" s="173"/>
      <c r="AG66" s="78">
        <v>8.2216322804927113</v>
      </c>
      <c r="AH66" s="78">
        <v>3.726051139492784</v>
      </c>
      <c r="AI66" s="78">
        <v>16.287230236990524</v>
      </c>
      <c r="AJ66" s="173">
        <v>7.5455874926852298</v>
      </c>
      <c r="AK66" s="173"/>
      <c r="AL66" s="78">
        <v>24.593818984466051</v>
      </c>
      <c r="AM66" s="78">
        <v>3.6863989154421066</v>
      </c>
      <c r="AN66" s="78">
        <v>4.6612467057727969</v>
      </c>
      <c r="AO66" s="78">
        <v>4.8367352131480565</v>
      </c>
      <c r="AP66" s="81">
        <v>15.829451319259066</v>
      </c>
      <c r="AQ66" s="78">
        <v>4.4255647201966779</v>
      </c>
      <c r="AR66" s="173">
        <v>4.6073126582586488</v>
      </c>
      <c r="AS66" s="173"/>
      <c r="AT66" s="78">
        <v>6.0891024620457141</v>
      </c>
      <c r="AU66" s="78">
        <v>91.867193955094137</v>
      </c>
      <c r="AV66" s="78">
        <v>22.843227180682003</v>
      </c>
      <c r="AW66" s="78">
        <v>37.667903315068259</v>
      </c>
      <c r="AX66" s="78">
        <v>7.3829686994629222</v>
      </c>
      <c r="AY66" s="78">
        <v>10.197845765431385</v>
      </c>
      <c r="AZ66" s="78">
        <v>8.9066835648988505</v>
      </c>
      <c r="BA66" s="173">
        <v>5.5385351975262251</v>
      </c>
      <c r="BB66" s="173"/>
      <c r="BC66" s="78">
        <v>5.1389013621182311</v>
      </c>
      <c r="BD66" s="78">
        <v>5.4153737922062657</v>
      </c>
      <c r="BE66" s="79">
        <v>38.958262688201359</v>
      </c>
      <c r="BF66" s="77">
        <v>37.432089102801562</v>
      </c>
      <c r="BG66" s="173">
        <v>26.243648905757698</v>
      </c>
      <c r="BH66" s="173"/>
      <c r="BI66" s="173"/>
      <c r="BJ66" s="173"/>
      <c r="BK66" s="78">
        <v>8.9013573310065546</v>
      </c>
      <c r="BL66" s="78">
        <v>8.0831157195546659</v>
      </c>
      <c r="BM66" s="78">
        <v>5.1503164979426366</v>
      </c>
      <c r="BN66" s="78">
        <v>5.6504727728582225</v>
      </c>
      <c r="BO66" s="78">
        <v>6.5347726001438131</v>
      </c>
      <c r="BP66" s="78">
        <v>18.740390688784228</v>
      </c>
      <c r="BQ66" s="78">
        <v>13.254305624735121</v>
      </c>
      <c r="BR66" s="78">
        <v>8.1255236083076081</v>
      </c>
      <c r="BS66" s="78">
        <v>4.8964024004013904</v>
      </c>
      <c r="BT66" s="78">
        <v>6.0889283530032721</v>
      </c>
      <c r="BU66" s="78">
        <v>6.2721588467404956</v>
      </c>
      <c r="BV66" s="78">
        <v>9.35180777155486</v>
      </c>
      <c r="BW66" s="173">
        <v>12.842596036390038</v>
      </c>
      <c r="BX66" s="173"/>
      <c r="BY66" s="78">
        <v>6.6221081980429304</v>
      </c>
      <c r="BZ66" s="78">
        <v>11.436385762369182</v>
      </c>
      <c r="CA66" s="78">
        <v>9.1517901389334959</v>
      </c>
      <c r="CB66" s="79">
        <v>10.936437885241745</v>
      </c>
      <c r="CC66" s="78">
        <v>12.794124868348902</v>
      </c>
      <c r="CD66" s="78">
        <v>16.230710340875746</v>
      </c>
      <c r="CE66" s="78">
        <v>7.0138665012115649</v>
      </c>
      <c r="CF66" s="78">
        <v>10.261970099234395</v>
      </c>
      <c r="CG66" s="173">
        <v>7.5406499626788843</v>
      </c>
      <c r="CH66" s="173"/>
      <c r="CI66" s="173"/>
      <c r="CJ66" s="78">
        <v>8.0061466441240761</v>
      </c>
      <c r="CK66" s="78">
        <v>18.782798652554309</v>
      </c>
      <c r="CL66" s="78">
        <v>132.12640553841686</v>
      </c>
      <c r="CM66" s="78">
        <v>11.74551063284841</v>
      </c>
      <c r="CN66" s="78">
        <v>8.2131506794497238</v>
      </c>
      <c r="CO66" s="173">
        <v>125.40141009856538</v>
      </c>
      <c r="CP66" s="173"/>
      <c r="CQ66" s="173"/>
      <c r="CR66" s="78">
        <v>10.77625446542544</v>
      </c>
      <c r="CS66" s="78">
        <v>11.366493777823363</v>
      </c>
      <c r="CT66" s="78">
        <v>7.9281513707257165</v>
      </c>
      <c r="CU66" s="78">
        <v>14.989637473810255</v>
      </c>
      <c r="CV66" s="78">
        <v>12.408272615177466</v>
      </c>
      <c r="CW66" s="78">
        <v>7.1572100120824862</v>
      </c>
      <c r="CX66" s="173">
        <v>7.7649110551519787</v>
      </c>
      <c r="CY66" s="173"/>
      <c r="CZ66" s="78">
        <v>9.7125241970792828</v>
      </c>
      <c r="DA66" s="78">
        <v>8.9746476881906574</v>
      </c>
      <c r="DB66" s="78">
        <v>8.8693917756228711</v>
      </c>
      <c r="DC66" s="78">
        <v>9.9083194444152642</v>
      </c>
      <c r="DD66" s="78">
        <v>15.264653220073999</v>
      </c>
      <c r="DE66" s="78">
        <v>11.393013528838209</v>
      </c>
      <c r="DF66" s="78">
        <v>15.728268607120121</v>
      </c>
      <c r="DG66" s="78">
        <v>27.506683245581236</v>
      </c>
      <c r="DH66" s="78">
        <v>14.456214192343158</v>
      </c>
      <c r="DI66" s="173">
        <v>21.246794910842198</v>
      </c>
      <c r="DJ66" s="173"/>
      <c r="DK66" s="78">
        <v>19.297820960468488</v>
      </c>
      <c r="DL66" s="81">
        <v>18.164010524973715</v>
      </c>
      <c r="DM66" s="81">
        <v>19.057840871062453</v>
      </c>
      <c r="DN66" s="174">
        <v>6.034930178676631</v>
      </c>
      <c r="DO66" s="175"/>
      <c r="DP66" s="176"/>
      <c r="DQ66" s="81"/>
      <c r="DR66" s="15"/>
      <c r="DS66" s="16"/>
      <c r="DT66" s="78">
        <v>6.2067768501199883</v>
      </c>
      <c r="DU66" s="78">
        <v>11.089525195499327</v>
      </c>
      <c r="DV66" s="78">
        <v>8.8946625441542171</v>
      </c>
      <c r="DW66" s="78">
        <v>9.6108774272442528</v>
      </c>
      <c r="DX66" s="78">
        <v>20.100808309516047</v>
      </c>
      <c r="DY66" s="78">
        <v>17.885274320805951</v>
      </c>
      <c r="DZ66" s="78">
        <v>23.536481680825108</v>
      </c>
      <c r="EA66" s="79">
        <v>13.37892318561909</v>
      </c>
      <c r="EB66" s="78">
        <v>17.091729318403601</v>
      </c>
      <c r="EC66" s="80">
        <v>21.329946476382322</v>
      </c>
      <c r="ED66" s="80">
        <v>21.911804460208607</v>
      </c>
      <c r="EE66" s="78"/>
      <c r="EF66" s="81">
        <v>3.4776464163843896</v>
      </c>
      <c r="EG66" s="81">
        <v>0.10298893331763967</v>
      </c>
      <c r="EH66" s="78">
        <v>7.9407984813480939</v>
      </c>
      <c r="EI66" s="78">
        <v>7.4400989881826618</v>
      </c>
      <c r="EJ66" s="78">
        <v>31.481755576292592</v>
      </c>
      <c r="EK66" s="78">
        <v>17.933727931260627</v>
      </c>
      <c r="EL66" s="78">
        <v>17.250338484014136</v>
      </c>
      <c r="EM66" s="78">
        <v>22.442669628409288</v>
      </c>
      <c r="EN66" s="82">
        <v>22.296760200609064</v>
      </c>
      <c r="EO66" s="83">
        <v>22.247563816210928</v>
      </c>
      <c r="EP66" s="15"/>
    </row>
    <row r="67" spans="1:146">
      <c r="A67" s="69" t="s">
        <v>205</v>
      </c>
      <c r="B67" s="40">
        <v>1.3592411881087005</v>
      </c>
      <c r="C67" s="40">
        <v>1.330886475540896</v>
      </c>
      <c r="D67" s="40">
        <v>0.63236380511268386</v>
      </c>
      <c r="E67" s="40">
        <v>1.3402738069940738</v>
      </c>
      <c r="F67" s="153">
        <v>0.37762045077611134</v>
      </c>
      <c r="G67" s="154"/>
      <c r="H67" s="155"/>
      <c r="I67" s="41">
        <v>1.5295734615403098</v>
      </c>
      <c r="J67" s="41">
        <v>1.5351171962478787</v>
      </c>
      <c r="K67" s="152">
        <v>0.55427535649354642</v>
      </c>
      <c r="L67" s="152"/>
      <c r="M67" s="41">
        <v>0.62314166261266402</v>
      </c>
      <c r="N67" s="152">
        <v>0.52816291904456192</v>
      </c>
      <c r="O67" s="152"/>
      <c r="P67" s="152"/>
      <c r="Q67" s="152"/>
      <c r="R67" s="152"/>
      <c r="S67" s="152"/>
      <c r="T67" s="43">
        <v>1.0711737301670905</v>
      </c>
      <c r="U67" s="74">
        <v>1.0501283132061667</v>
      </c>
      <c r="V67" s="41">
        <v>1.3822787327953481</v>
      </c>
      <c r="W67" s="152">
        <v>0.5086983943873995</v>
      </c>
      <c r="X67" s="152"/>
      <c r="Y67" s="152"/>
      <c r="Z67" s="41">
        <v>0.47493559318945444</v>
      </c>
      <c r="AA67" s="41">
        <v>0.36843295426849493</v>
      </c>
      <c r="AB67" s="41">
        <v>0.26485953673150631</v>
      </c>
      <c r="AC67" s="41">
        <v>0.46913940954075234</v>
      </c>
      <c r="AD67" s="41">
        <v>0.40244872344689808</v>
      </c>
      <c r="AE67" s="152">
        <v>0.64288338657792599</v>
      </c>
      <c r="AF67" s="152"/>
      <c r="AG67" s="41">
        <v>0.70420167489212071</v>
      </c>
      <c r="AH67" s="41">
        <v>0.26362241393662605</v>
      </c>
      <c r="AI67" s="41">
        <v>1.0532947893830007</v>
      </c>
      <c r="AJ67" s="152">
        <v>0.25557825473198215</v>
      </c>
      <c r="AK67" s="152"/>
      <c r="AL67" s="41">
        <v>1.455859841209147</v>
      </c>
      <c r="AM67" s="41">
        <v>0.2591235340125202</v>
      </c>
      <c r="AN67" s="41">
        <v>0.35167131531115442</v>
      </c>
      <c r="AO67" s="41">
        <v>0.19769683310371025</v>
      </c>
      <c r="AP67" s="42">
        <v>1.315241940487903</v>
      </c>
      <c r="AQ67" s="41">
        <v>0.34830691287747134</v>
      </c>
      <c r="AR67" s="152">
        <v>0.50911519754794288</v>
      </c>
      <c r="AS67" s="152"/>
      <c r="AT67" s="41">
        <v>0.43657780558230158</v>
      </c>
      <c r="AU67" s="41">
        <v>1.3785206058777049</v>
      </c>
      <c r="AV67" s="41">
        <v>0.79822770287055989</v>
      </c>
      <c r="AW67" s="41">
        <v>1.0930108064167841</v>
      </c>
      <c r="AX67" s="41">
        <v>0.40653030865684336</v>
      </c>
      <c r="AY67" s="41">
        <v>0.35780733348497301</v>
      </c>
      <c r="AZ67" s="41">
        <v>0.62820324588752652</v>
      </c>
      <c r="BA67" s="152">
        <v>0.66044565492956986</v>
      </c>
      <c r="BB67" s="152"/>
      <c r="BC67" s="41">
        <v>0.54821966736939542</v>
      </c>
      <c r="BD67" s="41">
        <v>0.52118471064281402</v>
      </c>
      <c r="BE67" s="43">
        <v>1.1610609523143312</v>
      </c>
      <c r="BF67" s="40">
        <v>1.1337871760698517</v>
      </c>
      <c r="BG67" s="152">
        <v>0.69380916918774782</v>
      </c>
      <c r="BH67" s="152"/>
      <c r="BI67" s="152"/>
      <c r="BJ67" s="152"/>
      <c r="BK67" s="41">
        <v>1.1611774254212641</v>
      </c>
      <c r="BL67" s="41">
        <v>0.42180160760521102</v>
      </c>
      <c r="BM67" s="41">
        <v>0.3142377941977878</v>
      </c>
      <c r="BN67" s="41">
        <v>0.213456115041539</v>
      </c>
      <c r="BO67" s="41">
        <v>0.37018091353222282</v>
      </c>
      <c r="BP67" s="41">
        <v>1.0896597495750084</v>
      </c>
      <c r="BQ67" s="41">
        <v>0.75877590585371046</v>
      </c>
      <c r="BR67" s="41">
        <v>0.94407528552805309</v>
      </c>
      <c r="BS67" s="41">
        <v>0.41823891006214881</v>
      </c>
      <c r="BT67" s="41">
        <v>0.40818742460789148</v>
      </c>
      <c r="BU67" s="41">
        <v>0.43172980566233571</v>
      </c>
      <c r="BV67" s="41">
        <v>0.67284571173215502</v>
      </c>
      <c r="BW67" s="152">
        <v>0.73375526068229247</v>
      </c>
      <c r="BX67" s="152"/>
      <c r="BY67" s="41">
        <v>0.46892101840670569</v>
      </c>
      <c r="BZ67" s="41">
        <v>0.62826063600912108</v>
      </c>
      <c r="CA67" s="41">
        <v>0.36460611950621741</v>
      </c>
      <c r="CB67" s="43">
        <v>0.63614598072014072</v>
      </c>
      <c r="CC67" s="41">
        <v>0.73992781799434815</v>
      </c>
      <c r="CD67" s="41">
        <v>1.1285479334906003</v>
      </c>
      <c r="CE67" s="41">
        <v>0.6828768858012193</v>
      </c>
      <c r="CF67" s="41">
        <v>0.42977952450943602</v>
      </c>
      <c r="CG67" s="152">
        <v>0.50985066396933665</v>
      </c>
      <c r="CH67" s="152"/>
      <c r="CI67" s="152"/>
      <c r="CJ67" s="41">
        <v>0.39433838662053355</v>
      </c>
      <c r="CK67" s="41">
        <v>1.1885861484841369</v>
      </c>
      <c r="CL67" s="41">
        <v>2.9274253782590676</v>
      </c>
      <c r="CM67" s="41">
        <v>0.59041583239694806</v>
      </c>
      <c r="CN67" s="41">
        <v>0.43747022486839293</v>
      </c>
      <c r="CO67" s="152">
        <v>1.7957438048790941</v>
      </c>
      <c r="CP67" s="152"/>
      <c r="CQ67" s="152"/>
      <c r="CR67" s="41">
        <v>0.55412305709092435</v>
      </c>
      <c r="CS67" s="41">
        <v>0.81916616499053407</v>
      </c>
      <c r="CT67" s="41">
        <v>0.50078635058831555</v>
      </c>
      <c r="CU67" s="41">
        <v>0.72490788053267941</v>
      </c>
      <c r="CV67" s="41">
        <v>0.74280434443587906</v>
      </c>
      <c r="CW67" s="41">
        <v>0.45514908057221126</v>
      </c>
      <c r="CX67" s="152">
        <v>0.43436757257113051</v>
      </c>
      <c r="CY67" s="152"/>
      <c r="CZ67" s="41">
        <v>0.48343732883256124</v>
      </c>
      <c r="DA67" s="41">
        <v>0.41421648536456618</v>
      </c>
      <c r="DB67" s="41">
        <v>0.42383721994172602</v>
      </c>
      <c r="DC67" s="41">
        <v>0.45319680268422269</v>
      </c>
      <c r="DD67" s="41">
        <v>0.75710419485339142</v>
      </c>
      <c r="DE67" s="41">
        <v>0.63232291580161226</v>
      </c>
      <c r="DF67" s="41">
        <v>0.81759885644895258</v>
      </c>
      <c r="DG67" s="41">
        <v>1.0492657355269515</v>
      </c>
      <c r="DH67" s="41">
        <v>0.71299624813730378</v>
      </c>
      <c r="DI67" s="152">
        <v>0.93287719599130592</v>
      </c>
      <c r="DJ67" s="152"/>
      <c r="DK67" s="41">
        <v>1.0261076684882944</v>
      </c>
      <c r="DL67" s="42">
        <v>0.99438593180482748</v>
      </c>
      <c r="DM67" s="42">
        <v>1.0433103009564424</v>
      </c>
      <c r="DN67" s="153">
        <v>0.37021005617418928</v>
      </c>
      <c r="DO67" s="154"/>
      <c r="DP67" s="155"/>
      <c r="DQ67" s="42"/>
      <c r="DR67" s="15"/>
      <c r="DS67" s="16"/>
      <c r="DT67" s="41">
        <v>0.28436174359466471</v>
      </c>
      <c r="DU67" s="41">
        <v>0.49300252102013897</v>
      </c>
      <c r="DV67" s="41">
        <v>0.42015654809675235</v>
      </c>
      <c r="DW67" s="41">
        <v>0.4449186850069406</v>
      </c>
      <c r="DX67" s="41">
        <v>0.90808379942254824</v>
      </c>
      <c r="DY67" s="41">
        <v>0.78455346754116961</v>
      </c>
      <c r="DZ67" s="41">
        <v>0.93776042668116766</v>
      </c>
      <c r="EA67" s="43">
        <v>0.52062188465528814</v>
      </c>
      <c r="EB67" s="41">
        <v>0.5402112211263832</v>
      </c>
      <c r="EC67" s="74">
        <v>0.66712562336906667</v>
      </c>
      <c r="ED67" s="74">
        <v>0.6968234355776175</v>
      </c>
      <c r="EE67" s="41"/>
      <c r="EF67" s="42">
        <v>9.5093351086992156E-2</v>
      </c>
      <c r="EG67" s="42">
        <v>3.7117552041511535E-2</v>
      </c>
      <c r="EH67" s="41">
        <v>0.37220589035735102</v>
      </c>
      <c r="EI67" s="41">
        <v>0.25777199349681307</v>
      </c>
      <c r="EJ67" s="41">
        <v>0.74758232850248207</v>
      </c>
      <c r="EK67" s="41">
        <v>0.58722735684608773</v>
      </c>
      <c r="EL67" s="41">
        <v>0.66721723631986707</v>
      </c>
      <c r="EM67" s="41">
        <v>1.0257269790178243</v>
      </c>
      <c r="EN67" s="75">
        <v>1.1796580495001241</v>
      </c>
      <c r="EO67" s="76">
        <v>1.0091216602047002</v>
      </c>
      <c r="EP67" s="15"/>
    </row>
    <row r="68" spans="1:146">
      <c r="A68" s="69" t="s">
        <v>206</v>
      </c>
      <c r="B68" s="40">
        <v>0.64335154105741832</v>
      </c>
      <c r="C68" s="40">
        <v>0.88385602569863453</v>
      </c>
      <c r="D68" s="40">
        <v>0.60012088474334546</v>
      </c>
      <c r="E68" s="40">
        <v>1.0163704065796306</v>
      </c>
      <c r="F68" s="153">
        <v>0.96181910365947076</v>
      </c>
      <c r="G68" s="154"/>
      <c r="H68" s="155"/>
      <c r="I68" s="41">
        <v>0.42383392971234307</v>
      </c>
      <c r="J68" s="41">
        <v>0.9856914150469851</v>
      </c>
      <c r="K68" s="152">
        <v>0.32437549341027078</v>
      </c>
      <c r="L68" s="152"/>
      <c r="M68" s="41">
        <v>0.37970373869993712</v>
      </c>
      <c r="N68" s="152">
        <v>0.16463139122197532</v>
      </c>
      <c r="O68" s="152"/>
      <c r="P68" s="152"/>
      <c r="Q68" s="152"/>
      <c r="R68" s="152"/>
      <c r="S68" s="152"/>
      <c r="T68" s="43">
        <v>1.0112290107952726</v>
      </c>
      <c r="U68" s="74">
        <v>1.0499868175905642</v>
      </c>
      <c r="V68" s="41">
        <v>0.86188112030932584</v>
      </c>
      <c r="W68" s="152">
        <v>0.10097122155011727</v>
      </c>
      <c r="X68" s="152"/>
      <c r="Y68" s="152"/>
      <c r="Z68" s="41">
        <v>1.456473046388285E-2</v>
      </c>
      <c r="AA68" s="41">
        <v>2.4063050144999234E-2</v>
      </c>
      <c r="AB68" s="41">
        <v>0.23656246519380547</v>
      </c>
      <c r="AC68" s="41">
        <v>2.5069971701227548E-2</v>
      </c>
      <c r="AD68" s="41">
        <v>0.24379377929623622</v>
      </c>
      <c r="AE68" s="152">
        <v>0.32014559164024742</v>
      </c>
      <c r="AF68" s="152"/>
      <c r="AG68" s="41">
        <v>0.47769508355362372</v>
      </c>
      <c r="AH68" s="41">
        <v>4.8325665987924586E-2</v>
      </c>
      <c r="AI68" s="41">
        <v>5.4231517382876682E-2</v>
      </c>
      <c r="AJ68" s="152">
        <v>2.5509861550653844E-2</v>
      </c>
      <c r="AK68" s="152"/>
      <c r="AL68" s="41">
        <v>4.7796767701829408</v>
      </c>
      <c r="AM68" s="41">
        <v>0.84218492944063206</v>
      </c>
      <c r="AN68" s="41">
        <v>0.1158158267003877</v>
      </c>
      <c r="AO68" s="41">
        <v>3.2021591714567782E-2</v>
      </c>
      <c r="AP68" s="42">
        <v>0.59891340627231282</v>
      </c>
      <c r="AQ68" s="41">
        <v>0.3008162438089802</v>
      </c>
      <c r="AR68" s="152">
        <v>0.18832042995606121</v>
      </c>
      <c r="AS68" s="152"/>
      <c r="AT68" s="41">
        <v>0.98245876085805617</v>
      </c>
      <c r="AU68" s="41">
        <v>0.92658676257048733</v>
      </c>
      <c r="AV68" s="41">
        <v>1.1029349002210278</v>
      </c>
      <c r="AW68" s="41">
        <v>1.1010482277729614</v>
      </c>
      <c r="AX68" s="41">
        <v>0.1627516362767763</v>
      </c>
      <c r="AY68" s="41">
        <v>0.10385329315941612</v>
      </c>
      <c r="AZ68" s="41">
        <v>0.31876072574713027</v>
      </c>
      <c r="BA68" s="152">
        <v>0.377759223949375</v>
      </c>
      <c r="BB68" s="152"/>
      <c r="BC68" s="41">
        <v>0.3874909709849822</v>
      </c>
      <c r="BD68" s="41">
        <v>0.5655105138353449</v>
      </c>
      <c r="BE68" s="43">
        <v>0.20987954282291785</v>
      </c>
      <c r="BF68" s="40">
        <v>0.20781192065775977</v>
      </c>
      <c r="BG68" s="152">
        <v>0.78709384065844867</v>
      </c>
      <c r="BH68" s="152"/>
      <c r="BI68" s="152"/>
      <c r="BJ68" s="152"/>
      <c r="BK68" s="41">
        <v>0.21376599067850094</v>
      </c>
      <c r="BL68" s="41">
        <v>0.21566560168119087</v>
      </c>
      <c r="BM68" s="41">
        <v>0.10918673084764491</v>
      </c>
      <c r="BN68" s="41">
        <v>0.1104261443250671</v>
      </c>
      <c r="BO68" s="41">
        <v>0.32356627756223433</v>
      </c>
      <c r="BP68" s="41">
        <v>0.20689704254290431</v>
      </c>
      <c r="BQ68" s="41">
        <v>0.19525719398025163</v>
      </c>
      <c r="BR68" s="41">
        <v>0.18536373874158504</v>
      </c>
      <c r="BS68" s="41">
        <v>0.20831408515636637</v>
      </c>
      <c r="BT68" s="41">
        <v>1.5053557591440166E-2</v>
      </c>
      <c r="BU68" s="41">
        <v>0.10373388585548145</v>
      </c>
      <c r="BV68" s="41">
        <v>0.17929014834629098</v>
      </c>
      <c r="BW68" s="152">
        <v>0.16490905513834145</v>
      </c>
      <c r="BX68" s="152"/>
      <c r="BY68" s="41">
        <v>0.20343633285024754</v>
      </c>
      <c r="BZ68" s="41">
        <v>0.16761638000769014</v>
      </c>
      <c r="CA68" s="41">
        <v>3.7218036700940205E-2</v>
      </c>
      <c r="CB68" s="43">
        <v>0.14450113801374118</v>
      </c>
      <c r="CC68" s="41">
        <v>0.20336607596845263</v>
      </c>
      <c r="CD68" s="41">
        <v>0.40610652583090362</v>
      </c>
      <c r="CE68" s="41">
        <v>0.2438163553397322</v>
      </c>
      <c r="CF68" s="41">
        <v>0.14199800395387469</v>
      </c>
      <c r="CG68" s="152">
        <v>0.31244967764911791</v>
      </c>
      <c r="CH68" s="152"/>
      <c r="CI68" s="152"/>
      <c r="CJ68" s="41">
        <v>0.12578084434047485</v>
      </c>
      <c r="CK68" s="41">
        <v>1.5543276931183112</v>
      </c>
      <c r="CL68" s="41">
        <v>0.55192800690452382</v>
      </c>
      <c r="CM68" s="41">
        <v>0.93116785677216185</v>
      </c>
      <c r="CN68" s="41">
        <v>0.12825655394904806</v>
      </c>
      <c r="CO68" s="152">
        <v>0.21262398820997372</v>
      </c>
      <c r="CP68" s="152"/>
      <c r="CQ68" s="152"/>
      <c r="CR68" s="41">
        <v>0.53641389909914738</v>
      </c>
      <c r="CS68" s="41">
        <v>0.15091734193251818</v>
      </c>
      <c r="CT68" s="41">
        <v>0.11498631353038044</v>
      </c>
      <c r="CU68" s="41">
        <v>0.40348666738344252</v>
      </c>
      <c r="CV68" s="41">
        <v>0.17207919608211805</v>
      </c>
      <c r="CW68" s="41">
        <v>0.12390692045645407</v>
      </c>
      <c r="CX68" s="152">
        <v>0.17032476287230711</v>
      </c>
      <c r="CY68" s="152"/>
      <c r="CZ68" s="41">
        <v>9.658320645967497E-2</v>
      </c>
      <c r="DA68" s="41">
        <v>4.1572974821924978E-2</v>
      </c>
      <c r="DB68" s="41">
        <v>3.533787088221918E-2</v>
      </c>
      <c r="DC68" s="41">
        <v>0.10256403443662042</v>
      </c>
      <c r="DD68" s="41">
        <v>4.4953884879971727E-2</v>
      </c>
      <c r="DE68" s="41">
        <v>1.094924863708948E-2</v>
      </c>
      <c r="DF68" s="41">
        <v>7.7128278563337316E-2</v>
      </c>
      <c r="DG68" s="41">
        <v>0.1404505410579942</v>
      </c>
      <c r="DH68" s="41">
        <v>0.12440717073313959</v>
      </c>
      <c r="DI68" s="152">
        <v>0.17665187195828241</v>
      </c>
      <c r="DJ68" s="152"/>
      <c r="DK68" s="41">
        <v>0.49937324349776196</v>
      </c>
      <c r="DL68" s="42">
        <v>0.16149131119010451</v>
      </c>
      <c r="DM68" s="42">
        <v>0.17548264613387418</v>
      </c>
      <c r="DN68" s="153">
        <v>0.21090443312883786</v>
      </c>
      <c r="DO68" s="154"/>
      <c r="DP68" s="155"/>
      <c r="DQ68" s="42"/>
      <c r="DR68" s="15"/>
      <c r="DS68" s="16"/>
      <c r="DT68" s="41">
        <v>7.3354942595663761E-2</v>
      </c>
      <c r="DU68" s="41">
        <v>0.1297297154103538</v>
      </c>
      <c r="DV68" s="41">
        <v>9.9873316122193453E-2</v>
      </c>
      <c r="DW68" s="41">
        <v>0.10938752750376092</v>
      </c>
      <c r="DX68" s="41">
        <v>0.22559323652954183</v>
      </c>
      <c r="DY68" s="41">
        <v>0.20949007568204295</v>
      </c>
      <c r="DZ68" s="41">
        <v>0.29678369689754142</v>
      </c>
      <c r="EA68" s="43">
        <v>0.26144621009716917</v>
      </c>
      <c r="EB68" s="41">
        <v>1.4739567883131688E-2</v>
      </c>
      <c r="EC68" s="74">
        <v>4.3297060368314197E-2</v>
      </c>
      <c r="ED68" s="74">
        <v>5.0792263488478095E-2</v>
      </c>
      <c r="EE68" s="41"/>
      <c r="EF68" s="42">
        <v>3.0745047206515327E-2</v>
      </c>
      <c r="EG68" s="42">
        <v>1.9113652367352542E-3</v>
      </c>
      <c r="EH68" s="41">
        <v>0.1590412336048678</v>
      </c>
      <c r="EI68" s="41">
        <v>4.462645085672317E-2</v>
      </c>
      <c r="EJ68" s="41">
        <v>4.2898502861864356E-2</v>
      </c>
      <c r="EK68" s="41">
        <v>9.6692646886778616E-2</v>
      </c>
      <c r="EL68" s="41">
        <v>0.18638118550768129</v>
      </c>
      <c r="EM68" s="41">
        <v>0.29444423362387651</v>
      </c>
      <c r="EN68" s="75">
        <v>0.27077370989320182</v>
      </c>
      <c r="EO68" s="76">
        <v>0.29233417998112571</v>
      </c>
      <c r="EP68" s="15"/>
    </row>
    <row r="69" spans="1:146">
      <c r="A69" s="69" t="s">
        <v>192</v>
      </c>
      <c r="B69" s="77">
        <v>572.0409803369007</v>
      </c>
      <c r="C69" s="77">
        <v>351.23051899647197</v>
      </c>
      <c r="D69" s="77">
        <v>138.84464898720222</v>
      </c>
      <c r="E69" s="77">
        <v>341.49074257427645</v>
      </c>
      <c r="F69" s="174">
        <v>1149.4744703975402</v>
      </c>
      <c r="G69" s="175"/>
      <c r="H69" s="176"/>
      <c r="I69" s="78">
        <v>272.4554939175174</v>
      </c>
      <c r="J69" s="78">
        <v>565.65363611015391</v>
      </c>
      <c r="K69" s="173">
        <v>121.39434715648427</v>
      </c>
      <c r="L69" s="173"/>
      <c r="M69" s="78">
        <v>108.67591561216726</v>
      </c>
      <c r="N69" s="173">
        <v>107.87837220772657</v>
      </c>
      <c r="O69" s="173"/>
      <c r="P69" s="173"/>
      <c r="Q69" s="173"/>
      <c r="R69" s="173"/>
      <c r="S69" s="173"/>
      <c r="T69" s="79">
        <v>246.58380060921382</v>
      </c>
      <c r="U69" s="80">
        <v>248.970604943837</v>
      </c>
      <c r="V69" s="78">
        <v>413.77720590084749</v>
      </c>
      <c r="W69" s="173">
        <v>110.32640844433615</v>
      </c>
      <c r="X69" s="173"/>
      <c r="Y69" s="173"/>
      <c r="Z69" s="78">
        <v>158.06572694944671</v>
      </c>
      <c r="AA69" s="78">
        <v>139.67760357853061</v>
      </c>
      <c r="AB69" s="78">
        <v>147.32197069718313</v>
      </c>
      <c r="AC69" s="78">
        <v>89.121078569510374</v>
      </c>
      <c r="AD69" s="78">
        <v>177.2981577916249</v>
      </c>
      <c r="AE69" s="173">
        <v>131.76137987188002</v>
      </c>
      <c r="AF69" s="173"/>
      <c r="AG69" s="78">
        <v>200.83099040890119</v>
      </c>
      <c r="AH69" s="78">
        <v>52.971222202534022</v>
      </c>
      <c r="AI69" s="78">
        <v>175.05401391453498</v>
      </c>
      <c r="AJ69" s="173">
        <v>153.57027739959602</v>
      </c>
      <c r="AK69" s="173"/>
      <c r="AL69" s="78">
        <v>595.18040856084099</v>
      </c>
      <c r="AM69" s="78">
        <v>86.662592509053241</v>
      </c>
      <c r="AN69" s="78">
        <v>85.478478742844999</v>
      </c>
      <c r="AO69" s="78">
        <v>134.92658366126199</v>
      </c>
      <c r="AP69" s="81">
        <v>180.04619031082856</v>
      </c>
      <c r="AQ69" s="78">
        <v>74.385688836910219</v>
      </c>
      <c r="AR69" s="173">
        <v>87.028190101968917</v>
      </c>
      <c r="AS69" s="173"/>
      <c r="AT69" s="78">
        <v>159.07260687525516</v>
      </c>
      <c r="AU69" s="78">
        <v>1423.4199897292988</v>
      </c>
      <c r="AV69" s="78">
        <v>433.98535280001482</v>
      </c>
      <c r="AW69" s="78">
        <v>1081.7700871749007</v>
      </c>
      <c r="AX69" s="78">
        <v>195.03028375389954</v>
      </c>
      <c r="AY69" s="78">
        <v>287.2333207930684</v>
      </c>
      <c r="AZ69" s="78">
        <v>217.61214549823467</v>
      </c>
      <c r="BA69" s="173">
        <v>124.19074798203305</v>
      </c>
      <c r="BB69" s="173"/>
      <c r="BC69" s="78">
        <v>123.10365283613234</v>
      </c>
      <c r="BD69" s="78">
        <v>118.33144985115554</v>
      </c>
      <c r="BE69" s="79">
        <v>322.28777238892968</v>
      </c>
      <c r="BF69" s="77">
        <v>317.82150620848893</v>
      </c>
      <c r="BG69" s="173">
        <v>481.6604844160828</v>
      </c>
      <c r="BH69" s="173"/>
      <c r="BI69" s="173"/>
      <c r="BJ69" s="173"/>
      <c r="BK69" s="78">
        <v>304.70520837298062</v>
      </c>
      <c r="BL69" s="78">
        <v>103.49428562116006</v>
      </c>
      <c r="BM69" s="78">
        <v>208.27745074315035</v>
      </c>
      <c r="BN69" s="78">
        <v>55.852005203196896</v>
      </c>
      <c r="BO69" s="78">
        <v>218.70618510798391</v>
      </c>
      <c r="BP69" s="78">
        <v>193.55770331193878</v>
      </c>
      <c r="BQ69" s="78">
        <v>204.93225280335628</v>
      </c>
      <c r="BR69" s="78">
        <v>172.69789666311408</v>
      </c>
      <c r="BS69" s="78">
        <v>105.86693272448875</v>
      </c>
      <c r="BT69" s="78">
        <v>111.2882838636867</v>
      </c>
      <c r="BU69" s="78">
        <v>162.07969584950533</v>
      </c>
      <c r="BV69" s="78">
        <v>170.28612402238036</v>
      </c>
      <c r="BW69" s="173">
        <v>293.43655845068582</v>
      </c>
      <c r="BX69" s="173"/>
      <c r="BY69" s="78">
        <v>328.24409144857844</v>
      </c>
      <c r="BZ69" s="78">
        <v>99.56214916093127</v>
      </c>
      <c r="CA69" s="78">
        <v>75.307887875800489</v>
      </c>
      <c r="CB69" s="79">
        <v>172.45291066958069</v>
      </c>
      <c r="CC69" s="78">
        <v>258.43045419297056</v>
      </c>
      <c r="CD69" s="78">
        <v>262.77415775439488</v>
      </c>
      <c r="CE69" s="78">
        <v>151.53184886522209</v>
      </c>
      <c r="CF69" s="78">
        <v>131.90259822410093</v>
      </c>
      <c r="CG69" s="173">
        <v>111.19988184018344</v>
      </c>
      <c r="CH69" s="173"/>
      <c r="CI69" s="173"/>
      <c r="CJ69" s="78">
        <v>103.71265109979745</v>
      </c>
      <c r="CK69" s="78">
        <v>955.84420483374527</v>
      </c>
      <c r="CL69" s="78">
        <v>1517.5655109209602</v>
      </c>
      <c r="CM69" s="78">
        <v>75.518109361034021</v>
      </c>
      <c r="CN69" s="78">
        <v>122.07041333581866</v>
      </c>
      <c r="CO69" s="173">
        <v>1056.2742104400197</v>
      </c>
      <c r="CP69" s="173"/>
      <c r="CQ69" s="173"/>
      <c r="CR69" s="78">
        <v>128.02475217331562</v>
      </c>
      <c r="CS69" s="78">
        <v>123.4076141246576</v>
      </c>
      <c r="CT69" s="78">
        <v>35.611382625010911</v>
      </c>
      <c r="CU69" s="78">
        <v>111.50916301439733</v>
      </c>
      <c r="CV69" s="78">
        <v>114.59846367418456</v>
      </c>
      <c r="CW69" s="78">
        <v>95.99219401607121</v>
      </c>
      <c r="CX69" s="173">
        <v>131.72192198981705</v>
      </c>
      <c r="CY69" s="173"/>
      <c r="CZ69" s="78">
        <v>105.69780872039048</v>
      </c>
      <c r="DA69" s="78">
        <v>54.398970654987053</v>
      </c>
      <c r="DB69" s="78">
        <v>59.833578674598563</v>
      </c>
      <c r="DC69" s="78">
        <v>56.736262869815668</v>
      </c>
      <c r="DD69" s="78">
        <v>80.350068503553757</v>
      </c>
      <c r="DE69" s="78">
        <v>64.191301962850048</v>
      </c>
      <c r="DF69" s="78">
        <v>97.810264342848271</v>
      </c>
      <c r="DG69" s="78">
        <v>166.00829827136027</v>
      </c>
      <c r="DH69" s="78">
        <v>183.78624459368697</v>
      </c>
      <c r="DI69" s="173">
        <v>181.17022982835903</v>
      </c>
      <c r="DJ69" s="173"/>
      <c r="DK69" s="78">
        <v>147.08634817825629</v>
      </c>
      <c r="DL69" s="81">
        <v>153.57249995266136</v>
      </c>
      <c r="DM69" s="81">
        <v>173.92815370644098</v>
      </c>
      <c r="DN69" s="174">
        <v>102.16840385957244</v>
      </c>
      <c r="DO69" s="175"/>
      <c r="DP69" s="176"/>
      <c r="DQ69" s="81"/>
      <c r="DR69" s="15"/>
      <c r="DS69" s="16"/>
      <c r="DT69" s="78">
        <v>39.466360388929544</v>
      </c>
      <c r="DU69" s="78">
        <v>70.507907592815215</v>
      </c>
      <c r="DV69" s="78">
        <v>56.011196137789554</v>
      </c>
      <c r="DW69" s="78">
        <v>60.586108423452451</v>
      </c>
      <c r="DX69" s="78">
        <v>126.69076078186009</v>
      </c>
      <c r="DY69" s="78">
        <v>113.51140135117271</v>
      </c>
      <c r="DZ69" s="78">
        <v>170.65239606555534</v>
      </c>
      <c r="EA69" s="79">
        <v>86.786315653401388</v>
      </c>
      <c r="EB69" s="78">
        <v>115.90885430330388</v>
      </c>
      <c r="EC69" s="80">
        <v>142.35930893583628</v>
      </c>
      <c r="ED69" s="80">
        <v>144.76334954567045</v>
      </c>
      <c r="EE69" s="78"/>
      <c r="EF69" s="81">
        <v>22.84215482335981</v>
      </c>
      <c r="EG69" s="81">
        <v>0.20869224226389388</v>
      </c>
      <c r="EH69" s="78">
        <v>45.157725486786909</v>
      </c>
      <c r="EI69" s="78">
        <v>44.334748704130504</v>
      </c>
      <c r="EJ69" s="78">
        <v>207.55170492003987</v>
      </c>
      <c r="EK69" s="78">
        <v>122.86056653747144</v>
      </c>
      <c r="EL69" s="78">
        <v>105.08311163204516</v>
      </c>
      <c r="EM69" s="78">
        <v>134.45294072758253</v>
      </c>
      <c r="EN69" s="82">
        <v>131.7997990771583</v>
      </c>
      <c r="EO69" s="83">
        <v>133.48701128046622</v>
      </c>
      <c r="EP69" s="15"/>
    </row>
    <row r="70" spans="1:146">
      <c r="A70" s="69" t="s">
        <v>193</v>
      </c>
      <c r="B70" s="77">
        <v>31.509326278649386</v>
      </c>
      <c r="C70" s="77">
        <v>29.632981204199837</v>
      </c>
      <c r="D70" s="77">
        <v>15.052949809571599</v>
      </c>
      <c r="E70" s="77">
        <v>32.652658714886229</v>
      </c>
      <c r="F70" s="174">
        <v>64.601872640556337</v>
      </c>
      <c r="G70" s="175"/>
      <c r="H70" s="176"/>
      <c r="I70" s="78">
        <v>30.538203557034034</v>
      </c>
      <c r="J70" s="78">
        <v>42.862007512454298</v>
      </c>
      <c r="K70" s="173">
        <v>11.30232435605893</v>
      </c>
      <c r="L70" s="173"/>
      <c r="M70" s="78">
        <v>10.753076303273788</v>
      </c>
      <c r="N70" s="173">
        <v>10.394617456468785</v>
      </c>
      <c r="O70" s="173"/>
      <c r="P70" s="173"/>
      <c r="Q70" s="173"/>
      <c r="R70" s="173"/>
      <c r="S70" s="173"/>
      <c r="T70" s="79">
        <v>19.246166874398853</v>
      </c>
      <c r="U70" s="80">
        <v>19.884130120668786</v>
      </c>
      <c r="V70" s="78">
        <v>40.273019498229409</v>
      </c>
      <c r="W70" s="173">
        <v>9.8630526444388913</v>
      </c>
      <c r="X70" s="173"/>
      <c r="Y70" s="173"/>
      <c r="Z70" s="78">
        <v>15.937260775930566</v>
      </c>
      <c r="AA70" s="78">
        <v>13.569307728494307</v>
      </c>
      <c r="AB70" s="78">
        <v>5.0068220709383482</v>
      </c>
      <c r="AC70" s="78">
        <v>11.714573923755035</v>
      </c>
      <c r="AD70" s="78">
        <v>10.709385693688869</v>
      </c>
      <c r="AE70" s="173">
        <v>15.283058449918242</v>
      </c>
      <c r="AF70" s="173"/>
      <c r="AG70" s="78">
        <v>20.941108370735709</v>
      </c>
      <c r="AH70" s="78">
        <v>4.1003939895377295</v>
      </c>
      <c r="AI70" s="78">
        <v>23.033186868578163</v>
      </c>
      <c r="AJ70" s="173">
        <v>14.082560103065354</v>
      </c>
      <c r="AK70" s="173"/>
      <c r="AL70" s="78">
        <v>46.973255603028875</v>
      </c>
      <c r="AM70" s="78">
        <v>3.585892536040395</v>
      </c>
      <c r="AN70" s="78">
        <v>4.8969797187033093</v>
      </c>
      <c r="AO70" s="78">
        <v>8.6928469094001102</v>
      </c>
      <c r="AP70" s="81">
        <v>18.970578182116679</v>
      </c>
      <c r="AQ70" s="78">
        <v>7.1758048293410059</v>
      </c>
      <c r="AR70" s="173">
        <v>7.4275802400140662</v>
      </c>
      <c r="AS70" s="173"/>
      <c r="AT70" s="78">
        <v>10.536611817987845</v>
      </c>
      <c r="AU70" s="78">
        <v>60.37946286264448</v>
      </c>
      <c r="AV70" s="78">
        <v>12.067602682876601</v>
      </c>
      <c r="AW70" s="78">
        <v>30.982472336806719</v>
      </c>
      <c r="AX70" s="78">
        <v>15.240489836223205</v>
      </c>
      <c r="AY70" s="78">
        <v>24.800791124591161</v>
      </c>
      <c r="AZ70" s="78">
        <v>13.749377078736204</v>
      </c>
      <c r="BA70" s="173">
        <v>11.904660027593932</v>
      </c>
      <c r="BB70" s="173"/>
      <c r="BC70" s="78">
        <v>11.10438079712638</v>
      </c>
      <c r="BD70" s="78">
        <v>11.716003071849901</v>
      </c>
      <c r="BE70" s="79">
        <v>33.818496911191616</v>
      </c>
      <c r="BF70" s="77">
        <v>33.298924421669724</v>
      </c>
      <c r="BG70" s="173">
        <v>20.699035807194559</v>
      </c>
      <c r="BH70" s="173"/>
      <c r="BI70" s="173"/>
      <c r="BJ70" s="173"/>
      <c r="BK70" s="78">
        <v>14.748402973320799</v>
      </c>
      <c r="BL70" s="78">
        <v>10.499873892571603</v>
      </c>
      <c r="BM70" s="78">
        <v>16.895553547952851</v>
      </c>
      <c r="BN70" s="78">
        <v>7.107152790699093</v>
      </c>
      <c r="BO70" s="78">
        <v>14.756983417765968</v>
      </c>
      <c r="BP70" s="78">
        <v>19.751002569202726</v>
      </c>
      <c r="BQ70" s="78">
        <v>20.746282345390284</v>
      </c>
      <c r="BR70" s="78">
        <v>17.05194449272765</v>
      </c>
      <c r="BS70" s="78">
        <v>8.3351711131612216</v>
      </c>
      <c r="BT70" s="78">
        <v>12.589298991856635</v>
      </c>
      <c r="BU70" s="78">
        <v>11.997225918440304</v>
      </c>
      <c r="BV70" s="78">
        <v>15.357279766839925</v>
      </c>
      <c r="BW70" s="173">
        <v>22.559869960030841</v>
      </c>
      <c r="BX70" s="173"/>
      <c r="BY70" s="78">
        <v>15.970140433955581</v>
      </c>
      <c r="BZ70" s="78">
        <v>15.342494835246994</v>
      </c>
      <c r="CA70" s="78">
        <v>12.487446138467494</v>
      </c>
      <c r="CB70" s="79">
        <v>15.591965235666695</v>
      </c>
      <c r="CC70" s="78">
        <v>19.555664887797708</v>
      </c>
      <c r="CD70" s="78">
        <v>24.731786784338176</v>
      </c>
      <c r="CE70" s="78">
        <v>13.173519986970454</v>
      </c>
      <c r="CF70" s="78">
        <v>14.81033857727968</v>
      </c>
      <c r="CG70" s="173">
        <v>11.067023579527431</v>
      </c>
      <c r="CH70" s="173"/>
      <c r="CI70" s="173"/>
      <c r="CJ70" s="78">
        <v>11.779120286661898</v>
      </c>
      <c r="CK70" s="78">
        <v>12.423281729228425</v>
      </c>
      <c r="CL70" s="78">
        <v>130.90397693272314</v>
      </c>
      <c r="CM70" s="78">
        <v>11.590062715334502</v>
      </c>
      <c r="CN70" s="78">
        <v>10.121218034321515</v>
      </c>
      <c r="CO70" s="173">
        <v>140.43553628935027</v>
      </c>
      <c r="CP70" s="173"/>
      <c r="CQ70" s="173"/>
      <c r="CR70" s="78">
        <v>13.934813322059671</v>
      </c>
      <c r="CS70" s="78">
        <v>14.688028918835528</v>
      </c>
      <c r="CT70" s="78">
        <v>8.3092807564084357</v>
      </c>
      <c r="CU70" s="78">
        <v>17.942338058054748</v>
      </c>
      <c r="CV70" s="78">
        <v>14.886579737350209</v>
      </c>
      <c r="CW70" s="78">
        <v>12.44751557615103</v>
      </c>
      <c r="CX70" s="173">
        <v>12.757094310189208</v>
      </c>
      <c r="CY70" s="173"/>
      <c r="CZ70" s="78">
        <v>13.325010960710866</v>
      </c>
      <c r="DA70" s="78">
        <v>8.9221800531571862</v>
      </c>
      <c r="DB70" s="78">
        <v>9.2686501443045373</v>
      </c>
      <c r="DC70" s="78">
        <v>9.9480213125490611</v>
      </c>
      <c r="DD70" s="78">
        <v>15.194823874738388</v>
      </c>
      <c r="DE70" s="78">
        <v>11.15316873363356</v>
      </c>
      <c r="DF70" s="78">
        <v>14.425334665779189</v>
      </c>
      <c r="DG70" s="78">
        <v>23.600833868657446</v>
      </c>
      <c r="DH70" s="78">
        <v>16.500602142112452</v>
      </c>
      <c r="DI70" s="173">
        <v>21.951364250358036</v>
      </c>
      <c r="DJ70" s="173"/>
      <c r="DK70" s="78">
        <v>19.796501531061885</v>
      </c>
      <c r="DL70" s="81">
        <v>18.348647009013824</v>
      </c>
      <c r="DM70" s="81">
        <v>19.32287526847313</v>
      </c>
      <c r="DN70" s="174">
        <v>10.133278621980713</v>
      </c>
      <c r="DO70" s="175"/>
      <c r="DP70" s="176"/>
      <c r="DQ70" s="81"/>
      <c r="DR70" s="15"/>
      <c r="DS70" s="16"/>
      <c r="DT70" s="78">
        <v>5.6027126406653744</v>
      </c>
      <c r="DU70" s="78">
        <v>9.9762722309177505</v>
      </c>
      <c r="DV70" s="78">
        <v>7.8355170473357996</v>
      </c>
      <c r="DW70" s="78">
        <v>8.6856652591118078</v>
      </c>
      <c r="DX70" s="78">
        <v>17.987862299259632</v>
      </c>
      <c r="DY70" s="78">
        <v>16.16853285613648</v>
      </c>
      <c r="DZ70" s="78">
        <v>19.283025759272657</v>
      </c>
      <c r="EA70" s="79">
        <v>11.671651762243888</v>
      </c>
      <c r="EB70" s="78">
        <v>15.196821457366021</v>
      </c>
      <c r="EC70" s="80">
        <v>18.825727260572904</v>
      </c>
      <c r="ED70" s="80">
        <v>18.809937857156928</v>
      </c>
      <c r="EE70" s="78"/>
      <c r="EF70" s="81">
        <v>2.9110616844726729</v>
      </c>
      <c r="EG70" s="81">
        <v>0.14655655427938491</v>
      </c>
      <c r="EH70" s="78">
        <v>6.695197881610051</v>
      </c>
      <c r="EI70" s="78">
        <v>6.2855811987294663</v>
      </c>
      <c r="EJ70" s="78">
        <v>26.867025881233761</v>
      </c>
      <c r="EK70" s="78">
        <v>16.449945985996919</v>
      </c>
      <c r="EL70" s="78">
        <v>15.003221297952543</v>
      </c>
      <c r="EM70" s="78">
        <v>19.693853963808461</v>
      </c>
      <c r="EN70" s="82">
        <v>19.449360926205802</v>
      </c>
      <c r="EO70" s="83">
        <v>19.583008417833977</v>
      </c>
      <c r="EP70" s="15"/>
    </row>
    <row r="71" spans="1:146">
      <c r="A71" s="69" t="s">
        <v>194</v>
      </c>
      <c r="B71" s="77">
        <v>65.339929372810829</v>
      </c>
      <c r="C71" s="77">
        <v>65.767751580191515</v>
      </c>
      <c r="D71" s="77">
        <v>31.505365284954916</v>
      </c>
      <c r="E71" s="77">
        <v>70.035153531894139</v>
      </c>
      <c r="F71" s="174">
        <v>127.52573770674837</v>
      </c>
      <c r="G71" s="175"/>
      <c r="H71" s="176"/>
      <c r="I71" s="78">
        <v>67.007996006673352</v>
      </c>
      <c r="J71" s="78">
        <v>91.438232922665733</v>
      </c>
      <c r="K71" s="173">
        <v>25.120422127630135</v>
      </c>
      <c r="L71" s="173"/>
      <c r="M71" s="78">
        <v>23.942304069203349</v>
      </c>
      <c r="N71" s="173">
        <v>23.660882647088837</v>
      </c>
      <c r="O71" s="173"/>
      <c r="P71" s="173"/>
      <c r="Q71" s="173"/>
      <c r="R71" s="173"/>
      <c r="S71" s="173"/>
      <c r="T71" s="79">
        <v>41.398075663559112</v>
      </c>
      <c r="U71" s="80">
        <v>42.460924281867769</v>
      </c>
      <c r="V71" s="78">
        <v>84.727009549402851</v>
      </c>
      <c r="W71" s="173">
        <v>20.026658657592282</v>
      </c>
      <c r="X71" s="173"/>
      <c r="Y71" s="173"/>
      <c r="Z71" s="78">
        <v>37.372005077563742</v>
      </c>
      <c r="AA71" s="78">
        <v>30.518482780525783</v>
      </c>
      <c r="AB71" s="78">
        <v>11.373300736229751</v>
      </c>
      <c r="AC71" s="78">
        <v>29.742381435430815</v>
      </c>
      <c r="AD71" s="78">
        <v>22.991181548967035</v>
      </c>
      <c r="AE71" s="173">
        <v>37.027870164979582</v>
      </c>
      <c r="AF71" s="173"/>
      <c r="AG71" s="78">
        <v>42.721508158796588</v>
      </c>
      <c r="AH71" s="78">
        <v>9.2081654219194427</v>
      </c>
      <c r="AI71" s="78">
        <v>54.498929653101833</v>
      </c>
      <c r="AJ71" s="173">
        <v>30.902104618053524</v>
      </c>
      <c r="AK71" s="173"/>
      <c r="AL71" s="78">
        <v>99.223257426088594</v>
      </c>
      <c r="AM71" s="78">
        <v>8.0208813825939078</v>
      </c>
      <c r="AN71" s="78">
        <v>10.992846147563897</v>
      </c>
      <c r="AO71" s="78">
        <v>19.343649367007885</v>
      </c>
      <c r="AP71" s="81">
        <v>39.631239616953359</v>
      </c>
      <c r="AQ71" s="78">
        <v>16.596772412903256</v>
      </c>
      <c r="AR71" s="173">
        <v>17.49565998740194</v>
      </c>
      <c r="AS71" s="173"/>
      <c r="AT71" s="78">
        <v>22.811967490874</v>
      </c>
      <c r="AU71" s="78">
        <v>108.58845316511703</v>
      </c>
      <c r="AV71" s="78">
        <v>22.55939003980906</v>
      </c>
      <c r="AW71" s="78">
        <v>68.212782422653561</v>
      </c>
      <c r="AX71" s="78">
        <v>34.222746253446957</v>
      </c>
      <c r="AY71" s="78">
        <v>52.846282969497068</v>
      </c>
      <c r="AZ71" s="78">
        <v>30.412697004494081</v>
      </c>
      <c r="BA71" s="173">
        <v>26.264729432846163</v>
      </c>
      <c r="BB71" s="173"/>
      <c r="BC71" s="78">
        <v>24.248709894810489</v>
      </c>
      <c r="BD71" s="78">
        <v>26.062532453477115</v>
      </c>
      <c r="BE71" s="79">
        <v>72.873686280811754</v>
      </c>
      <c r="BF71" s="77">
        <v>70.350622474328844</v>
      </c>
      <c r="BG71" s="173">
        <v>45.687538948914955</v>
      </c>
      <c r="BH71" s="173"/>
      <c r="BI71" s="173"/>
      <c r="BJ71" s="173"/>
      <c r="BK71" s="78">
        <v>30.871685346467686</v>
      </c>
      <c r="BL71" s="78">
        <v>24.092973638260482</v>
      </c>
      <c r="BM71" s="78">
        <v>32.050972547072881</v>
      </c>
      <c r="BN71" s="78">
        <v>16.721932929499342</v>
      </c>
      <c r="BO71" s="78">
        <v>30.520279570427071</v>
      </c>
      <c r="BP71" s="78">
        <v>48.10544740215002</v>
      </c>
      <c r="BQ71" s="78">
        <v>47.189710562512495</v>
      </c>
      <c r="BR71" s="78">
        <v>38.211565086304709</v>
      </c>
      <c r="BS71" s="78">
        <v>19.711783771558231</v>
      </c>
      <c r="BT71" s="78">
        <v>27.572005622599256</v>
      </c>
      <c r="BU71" s="78">
        <v>27.242244318032256</v>
      </c>
      <c r="BV71" s="78">
        <v>36.235080398557429</v>
      </c>
      <c r="BW71" s="173">
        <v>50.137116556329971</v>
      </c>
      <c r="BX71" s="173"/>
      <c r="BY71" s="78">
        <v>33.153065444864261</v>
      </c>
      <c r="BZ71" s="78">
        <v>36.549861881689445</v>
      </c>
      <c r="CA71" s="78">
        <v>28.399646503954571</v>
      </c>
      <c r="CB71" s="79">
        <v>35.852961937735849</v>
      </c>
      <c r="CC71" s="78">
        <v>44.450710140558442</v>
      </c>
      <c r="CD71" s="78">
        <v>55.227402613085061</v>
      </c>
      <c r="CE71" s="78">
        <v>30.172428561459242</v>
      </c>
      <c r="CF71" s="78">
        <v>35.265585428970837</v>
      </c>
      <c r="CG71" s="173">
        <v>25.73990413787261</v>
      </c>
      <c r="CH71" s="173"/>
      <c r="CI71" s="173"/>
      <c r="CJ71" s="78">
        <v>24.744798251162496</v>
      </c>
      <c r="CK71" s="78">
        <v>26.499270361991943</v>
      </c>
      <c r="CL71" s="78">
        <v>278.42351801052018</v>
      </c>
      <c r="CM71" s="78">
        <v>29.614977873801536</v>
      </c>
      <c r="CN71" s="78">
        <v>24.574117951529299</v>
      </c>
      <c r="CO71" s="173">
        <v>281.57800467954712</v>
      </c>
      <c r="CP71" s="173"/>
      <c r="CQ71" s="173"/>
      <c r="CR71" s="78">
        <v>33.198794157393984</v>
      </c>
      <c r="CS71" s="78">
        <v>34.978897065658195</v>
      </c>
      <c r="CT71" s="78">
        <v>21.737872553864836</v>
      </c>
      <c r="CU71" s="78">
        <v>43.761098101584025</v>
      </c>
      <c r="CV71" s="78">
        <v>37.055192753802551</v>
      </c>
      <c r="CW71" s="78">
        <v>28.744609488795248</v>
      </c>
      <c r="CX71" s="173">
        <v>29.751742392320182</v>
      </c>
      <c r="CY71" s="173"/>
      <c r="CZ71" s="78">
        <v>29.636626800628125</v>
      </c>
      <c r="DA71" s="78">
        <v>23.421215376414132</v>
      </c>
      <c r="DB71" s="78">
        <v>24.108044203748531</v>
      </c>
      <c r="DC71" s="78">
        <v>25.969473407479878</v>
      </c>
      <c r="DD71" s="78">
        <v>39.767291301005798</v>
      </c>
      <c r="DE71" s="78">
        <v>28.899776624895299</v>
      </c>
      <c r="DF71" s="78">
        <v>37.157526408342449</v>
      </c>
      <c r="DG71" s="78">
        <v>57.08542727261792</v>
      </c>
      <c r="DH71" s="78">
        <v>37.36403349172371</v>
      </c>
      <c r="DI71" s="173">
        <v>50.304706662537143</v>
      </c>
      <c r="DJ71" s="173"/>
      <c r="DK71" s="78">
        <v>46.626830633418976</v>
      </c>
      <c r="DL71" s="81">
        <v>43.855979971392493</v>
      </c>
      <c r="DM71" s="81">
        <v>45.352582471891445</v>
      </c>
      <c r="DN71" s="174">
        <v>24.452829546532175</v>
      </c>
      <c r="DO71" s="175"/>
      <c r="DP71" s="176"/>
      <c r="DQ71" s="81"/>
      <c r="DR71" s="15"/>
      <c r="DS71" s="16"/>
      <c r="DT71" s="78">
        <v>13.017721838156106</v>
      </c>
      <c r="DU71" s="78">
        <v>23.504827204332329</v>
      </c>
      <c r="DV71" s="78">
        <v>18.227215406359733</v>
      </c>
      <c r="DW71" s="78">
        <v>20.281533336699123</v>
      </c>
      <c r="DX71" s="78">
        <v>43.483157783268823</v>
      </c>
      <c r="DY71" s="78">
        <v>38.002666191862097</v>
      </c>
      <c r="DZ71" s="78">
        <v>44.960811102776105</v>
      </c>
      <c r="EA71" s="79">
        <v>27.15269977998701</v>
      </c>
      <c r="EB71" s="78">
        <v>33.583545439093477</v>
      </c>
      <c r="EC71" s="80">
        <v>45.541009825315008</v>
      </c>
      <c r="ED71" s="80">
        <v>45.918534728346991</v>
      </c>
      <c r="EE71" s="78"/>
      <c r="EF71" s="81">
        <v>6.9144797339767301</v>
      </c>
      <c r="EG71" s="81">
        <v>0.42153410684138082</v>
      </c>
      <c r="EH71" s="78">
        <v>16.20453801040502</v>
      </c>
      <c r="EI71" s="78">
        <v>15.515145079147711</v>
      </c>
      <c r="EJ71" s="78">
        <v>59.101814152131766</v>
      </c>
      <c r="EK71" s="78">
        <v>34.334459965595499</v>
      </c>
      <c r="EL71" s="78">
        <v>34.169173489939382</v>
      </c>
      <c r="EM71" s="78">
        <v>45.84757280689454</v>
      </c>
      <c r="EN71" s="82">
        <v>45.525756135403661</v>
      </c>
      <c r="EO71" s="83">
        <v>45.711296395266757</v>
      </c>
      <c r="EP71" s="15"/>
    </row>
    <row r="72" spans="1:146">
      <c r="A72" s="69" t="s">
        <v>207</v>
      </c>
      <c r="B72" s="61">
        <v>7.9230063802742787</v>
      </c>
      <c r="C72" s="61">
        <v>8.5604785010652122</v>
      </c>
      <c r="D72" s="61">
        <v>4.0325792057241214</v>
      </c>
      <c r="E72" s="61">
        <v>8.7718315138533214</v>
      </c>
      <c r="F72" s="171">
        <v>14.816957035015244</v>
      </c>
      <c r="G72" s="156"/>
      <c r="H72" s="172"/>
      <c r="I72" s="45">
        <v>8.205179381512627</v>
      </c>
      <c r="J72" s="45">
        <v>10.870875001838026</v>
      </c>
      <c r="K72" s="157">
        <v>3.2180820966160666</v>
      </c>
      <c r="L72" s="157"/>
      <c r="M72" s="45">
        <v>3.0928693507841318</v>
      </c>
      <c r="N72" s="157">
        <v>3.0105587294498184</v>
      </c>
      <c r="O72" s="157"/>
      <c r="P72" s="157"/>
      <c r="Q72" s="157"/>
      <c r="R72" s="157"/>
      <c r="S72" s="157"/>
      <c r="T72" s="46">
        <v>5.0085741116329361</v>
      </c>
      <c r="U72" s="84">
        <v>5.1619886729818436</v>
      </c>
      <c r="V72" s="45">
        <v>10.399728600014704</v>
      </c>
      <c r="W72" s="157">
        <v>2.4068762661724667</v>
      </c>
      <c r="X72" s="157"/>
      <c r="Y72" s="157"/>
      <c r="Z72" s="45">
        <v>4.9149795836694681</v>
      </c>
      <c r="AA72" s="45">
        <v>4.0032569800698683</v>
      </c>
      <c r="AB72" s="45">
        <v>1.4572333282103067</v>
      </c>
      <c r="AC72" s="45">
        <v>4.2403205372582171</v>
      </c>
      <c r="AD72" s="45">
        <v>2.8344507784185091</v>
      </c>
      <c r="AE72" s="157">
        <v>5.0025632813497616</v>
      </c>
      <c r="AF72" s="157"/>
      <c r="AG72" s="45">
        <v>4.9290318347015054</v>
      </c>
      <c r="AH72" s="45">
        <v>1.2318640215904708</v>
      </c>
      <c r="AI72" s="45">
        <v>7.2967060665358092</v>
      </c>
      <c r="AJ72" s="157">
        <v>3.8960557993508251</v>
      </c>
      <c r="AK72" s="157"/>
      <c r="AL72" s="45">
        <v>11.47940262121586</v>
      </c>
      <c r="AM72" s="45">
        <v>1.118340185761773</v>
      </c>
      <c r="AN72" s="45">
        <v>1.4751976705983945</v>
      </c>
      <c r="AO72" s="45">
        <v>2.4450051219872275</v>
      </c>
      <c r="AP72" s="62">
        <v>4.8120840029833047</v>
      </c>
      <c r="AQ72" s="45">
        <v>2.3058465689347143</v>
      </c>
      <c r="AR72" s="157">
        <v>2.4174426175553578</v>
      </c>
      <c r="AS72" s="157"/>
      <c r="AT72" s="45">
        <v>2.8799172842185015</v>
      </c>
      <c r="AU72" s="45">
        <v>11.093542964311794</v>
      </c>
      <c r="AV72" s="45">
        <v>2.3753941243800889</v>
      </c>
      <c r="AW72" s="45">
        <v>8.4549910959450774</v>
      </c>
      <c r="AX72" s="45">
        <v>4.3975664675773851</v>
      </c>
      <c r="AY72" s="45">
        <v>6.7873216132818541</v>
      </c>
      <c r="AZ72" s="45">
        <v>3.8180229598312865</v>
      </c>
      <c r="BA72" s="157">
        <v>3.3451749689402077</v>
      </c>
      <c r="BB72" s="157"/>
      <c r="BC72" s="45">
        <v>3.0748321581185833</v>
      </c>
      <c r="BD72" s="45">
        <v>3.2550532689861607</v>
      </c>
      <c r="BE72" s="46">
        <v>9.1731469425070458</v>
      </c>
      <c r="BF72" s="61">
        <v>8.7066813928853435</v>
      </c>
      <c r="BG72" s="157">
        <v>5.7245267860962974</v>
      </c>
      <c r="BH72" s="157"/>
      <c r="BI72" s="157"/>
      <c r="BJ72" s="157"/>
      <c r="BK72" s="45">
        <v>3.7191098250430779</v>
      </c>
      <c r="BL72" s="45">
        <v>3.2674779352082264</v>
      </c>
      <c r="BM72" s="45">
        <v>3.5496369002612456</v>
      </c>
      <c r="BN72" s="45">
        <v>2.3147625746951963</v>
      </c>
      <c r="BO72" s="45">
        <v>3.6081812563531948</v>
      </c>
      <c r="BP72" s="45">
        <v>6.682400807557813</v>
      </c>
      <c r="BQ72" s="45">
        <v>6.2912760093905904</v>
      </c>
      <c r="BR72" s="45">
        <v>5.0601513608990869</v>
      </c>
      <c r="BS72" s="45">
        <v>2.7115428519656946</v>
      </c>
      <c r="BT72" s="45">
        <v>3.4749071282700661</v>
      </c>
      <c r="BU72" s="45">
        <v>3.5466899661853057</v>
      </c>
      <c r="BV72" s="45">
        <v>4.7750952543874412</v>
      </c>
      <c r="BW72" s="157">
        <v>6.6129084862192355</v>
      </c>
      <c r="BX72" s="157"/>
      <c r="BY72" s="45">
        <v>4.16762104550285</v>
      </c>
      <c r="BZ72" s="45">
        <v>4.9102492080153866</v>
      </c>
      <c r="CA72" s="45">
        <v>4.0642598391967866</v>
      </c>
      <c r="CB72" s="46">
        <v>4.6120590487064739</v>
      </c>
      <c r="CC72" s="45">
        <v>5.8241288833404203</v>
      </c>
      <c r="CD72" s="45">
        <v>7.3159368250947603</v>
      </c>
      <c r="CE72" s="45">
        <v>4.0018580583836361</v>
      </c>
      <c r="CF72" s="45">
        <v>4.6361637067255943</v>
      </c>
      <c r="CG72" s="157">
        <v>3.4647104985298363</v>
      </c>
      <c r="CH72" s="157"/>
      <c r="CI72" s="157"/>
      <c r="CJ72" s="45">
        <v>3.6713618277923676</v>
      </c>
      <c r="CK72" s="45">
        <v>3.3277295416887771</v>
      </c>
      <c r="CL72" s="45">
        <v>31.45946077838077</v>
      </c>
      <c r="CM72" s="45">
        <v>4.1337020476206678</v>
      </c>
      <c r="CN72" s="45">
        <v>3.345209095072565</v>
      </c>
      <c r="CO72" s="157">
        <v>29.979076174995384</v>
      </c>
      <c r="CP72" s="157"/>
      <c r="CQ72" s="157"/>
      <c r="CR72" s="45">
        <v>4.4176152569719642</v>
      </c>
      <c r="CS72" s="45">
        <v>4.6022801217173459</v>
      </c>
      <c r="CT72" s="45">
        <v>3.1998502198767653</v>
      </c>
      <c r="CU72" s="45">
        <v>6.3771193546304348</v>
      </c>
      <c r="CV72" s="45">
        <v>5.2408303262665683</v>
      </c>
      <c r="CW72" s="45">
        <v>3.7459323220724343</v>
      </c>
      <c r="CX72" s="157">
        <v>3.9526082484724459</v>
      </c>
      <c r="CY72" s="157"/>
      <c r="CZ72" s="45">
        <v>4.3471031411158529</v>
      </c>
      <c r="DA72" s="45">
        <v>3.3746526692901133</v>
      </c>
      <c r="DB72" s="45">
        <v>3.4774368386226353</v>
      </c>
      <c r="DC72" s="45">
        <v>3.9361662907376496</v>
      </c>
      <c r="DD72" s="45">
        <v>5.8612765635889614</v>
      </c>
      <c r="DE72" s="45">
        <v>4.2627900509890626</v>
      </c>
      <c r="DF72" s="45">
        <v>5.317734957691381</v>
      </c>
      <c r="DG72" s="45">
        <v>7.7790627138370532</v>
      </c>
      <c r="DH72" s="45">
        <v>4.8161218659314233</v>
      </c>
      <c r="DI72" s="157">
        <v>6.7917226482586894</v>
      </c>
      <c r="DJ72" s="157"/>
      <c r="DK72" s="45">
        <v>6.2305823048208655</v>
      </c>
      <c r="DL72" s="62">
        <v>5.9016822447329034</v>
      </c>
      <c r="DM72" s="62">
        <v>6.2302830969626832</v>
      </c>
      <c r="DN72" s="171">
        <v>3.3149439229178115</v>
      </c>
      <c r="DO72" s="156"/>
      <c r="DP72" s="172"/>
      <c r="DQ72" s="62"/>
      <c r="DR72" s="15"/>
      <c r="DS72" s="16"/>
      <c r="DT72" s="45">
        <v>1.7163190255246592</v>
      </c>
      <c r="DU72" s="45">
        <v>3.0587039204312663</v>
      </c>
      <c r="DV72" s="45">
        <v>2.4552117093322585</v>
      </c>
      <c r="DW72" s="45">
        <v>2.7680233510626149</v>
      </c>
      <c r="DX72" s="45">
        <v>5.6231977304457308</v>
      </c>
      <c r="DY72" s="45">
        <v>5.0690673113134004</v>
      </c>
      <c r="DZ72" s="45">
        <v>5.8484808297628437</v>
      </c>
      <c r="EA72" s="46">
        <v>3.6531697709812403</v>
      </c>
      <c r="EB72" s="45">
        <v>4.6401941926771189</v>
      </c>
      <c r="EC72" s="84">
        <v>6.0219048178890553</v>
      </c>
      <c r="ED72" s="84">
        <v>5.8933721048118368</v>
      </c>
      <c r="EE72" s="45"/>
      <c r="EF72" s="62">
        <v>0.90113697208426657</v>
      </c>
      <c r="EG72" s="62">
        <v>5.9000259525642897E-2</v>
      </c>
      <c r="EH72" s="45">
        <v>2.120588521712008</v>
      </c>
      <c r="EI72" s="45">
        <v>2.0349256955382593</v>
      </c>
      <c r="EJ72" s="45">
        <v>7.3365065953939501</v>
      </c>
      <c r="EK72" s="45">
        <v>4.9373308927516257</v>
      </c>
      <c r="EL72" s="45">
        <v>4.4005429021256051</v>
      </c>
      <c r="EM72" s="45">
        <v>5.905272888653478</v>
      </c>
      <c r="EN72" s="63">
        <v>5.8907656844444443</v>
      </c>
      <c r="EO72" s="64">
        <v>5.882687498507285</v>
      </c>
      <c r="EP72" s="15"/>
    </row>
    <row r="73" spans="1:146">
      <c r="A73" s="69" t="s">
        <v>208</v>
      </c>
      <c r="B73" s="40">
        <v>33.163888812999645</v>
      </c>
      <c r="C73" s="40">
        <v>36.488913820536581</v>
      </c>
      <c r="D73" s="40">
        <v>17.258766419349293</v>
      </c>
      <c r="E73" s="40">
        <v>36.746315268721737</v>
      </c>
      <c r="F73" s="153">
        <v>58.328170970602343</v>
      </c>
      <c r="G73" s="154"/>
      <c r="H73" s="155"/>
      <c r="I73" s="41">
        <v>35.268776517280649</v>
      </c>
      <c r="J73" s="41">
        <v>44.726671909628166</v>
      </c>
      <c r="K73" s="152">
        <v>13.925746191827132</v>
      </c>
      <c r="L73" s="152"/>
      <c r="M73" s="41">
        <v>13.660870217160166</v>
      </c>
      <c r="N73" s="152">
        <v>13.430344308475963</v>
      </c>
      <c r="O73" s="152"/>
      <c r="P73" s="152"/>
      <c r="Q73" s="152"/>
      <c r="R73" s="152"/>
      <c r="S73" s="152"/>
      <c r="T73" s="43">
        <v>21.171931692129903</v>
      </c>
      <c r="U73" s="74">
        <v>21.541420286998463</v>
      </c>
      <c r="V73" s="41">
        <v>42.391639331764829</v>
      </c>
      <c r="W73" s="152">
        <v>10.145378945852208</v>
      </c>
      <c r="X73" s="152"/>
      <c r="Y73" s="152"/>
      <c r="Z73" s="41">
        <v>22.485740013861871</v>
      </c>
      <c r="AA73" s="41">
        <v>18.058397425857347</v>
      </c>
      <c r="AB73" s="41">
        <v>6.9611267942258959</v>
      </c>
      <c r="AC73" s="41">
        <v>20.015422676033332</v>
      </c>
      <c r="AD73" s="41">
        <v>11.9980449779162</v>
      </c>
      <c r="AE73" s="152">
        <v>23.284034880695078</v>
      </c>
      <c r="AF73" s="152"/>
      <c r="AG73" s="41">
        <v>19.019238601498945</v>
      </c>
      <c r="AH73" s="41">
        <v>6.1495792665148414</v>
      </c>
      <c r="AI73" s="41">
        <v>32.577485804050532</v>
      </c>
      <c r="AJ73" s="152">
        <v>16.79679466285917</v>
      </c>
      <c r="AK73" s="152"/>
      <c r="AL73" s="41">
        <v>42.851658513988845</v>
      </c>
      <c r="AM73" s="41">
        <v>5.5307528748752581</v>
      </c>
      <c r="AN73" s="41">
        <v>7.0690138301073731</v>
      </c>
      <c r="AO73" s="41">
        <v>10.700099917937614</v>
      </c>
      <c r="AP73" s="42">
        <v>19.857240801693099</v>
      </c>
      <c r="AQ73" s="41">
        <v>10.782782993879142</v>
      </c>
      <c r="AR73" s="152">
        <v>11.380044339644265</v>
      </c>
      <c r="AS73" s="152"/>
      <c r="AT73" s="41">
        <v>12.768173719805667</v>
      </c>
      <c r="AU73" s="41">
        <v>39.119723243377557</v>
      </c>
      <c r="AV73" s="41">
        <v>8.2568372131379668</v>
      </c>
      <c r="AW73" s="41">
        <v>34.871737524848399</v>
      </c>
      <c r="AX73" s="41">
        <v>19.51285768283784</v>
      </c>
      <c r="AY73" s="41">
        <v>28.875713709549061</v>
      </c>
      <c r="AZ73" s="41">
        <v>16.531769798999594</v>
      </c>
      <c r="BA73" s="152">
        <v>14.230256453698145</v>
      </c>
      <c r="BB73" s="152"/>
      <c r="BC73" s="41">
        <v>13.380043534779121</v>
      </c>
      <c r="BD73" s="41">
        <v>14.233856173527778</v>
      </c>
      <c r="BE73" s="43">
        <v>37.114895532708005</v>
      </c>
      <c r="BF73" s="40">
        <v>36.652893526472546</v>
      </c>
      <c r="BG73" s="152">
        <v>24.374449203446801</v>
      </c>
      <c r="BH73" s="152"/>
      <c r="BI73" s="152"/>
      <c r="BJ73" s="152"/>
      <c r="BK73" s="41">
        <v>15.602374830184829</v>
      </c>
      <c r="BL73" s="41">
        <v>15.066016511776805</v>
      </c>
      <c r="BM73" s="41">
        <v>13.516496212518017</v>
      </c>
      <c r="BN73" s="41">
        <v>10.904960443960999</v>
      </c>
      <c r="BO73" s="41">
        <v>14.748902420291088</v>
      </c>
      <c r="BP73" s="41">
        <v>31.031315819985725</v>
      </c>
      <c r="BQ73" s="41">
        <v>27.780884869289935</v>
      </c>
      <c r="BR73" s="41">
        <v>22.174969090171317</v>
      </c>
      <c r="BS73" s="41">
        <v>12.739741691990282</v>
      </c>
      <c r="BT73" s="41">
        <v>15.277759575836395</v>
      </c>
      <c r="BU73" s="41">
        <v>16.009558290604343</v>
      </c>
      <c r="BV73" s="41">
        <v>21.343054423207633</v>
      </c>
      <c r="BW73" s="152">
        <v>29.959070093915795</v>
      </c>
      <c r="BX73" s="152"/>
      <c r="BY73" s="41">
        <v>17.627456554212355</v>
      </c>
      <c r="BZ73" s="41">
        <v>22.754567141400162</v>
      </c>
      <c r="CA73" s="41">
        <v>18.726096840393726</v>
      </c>
      <c r="CB73" s="43">
        <v>20.240317318144378</v>
      </c>
      <c r="CC73" s="41">
        <v>25.598254055225215</v>
      </c>
      <c r="CD73" s="41">
        <v>31.800463502885794</v>
      </c>
      <c r="CE73" s="41">
        <v>18.171236581764127</v>
      </c>
      <c r="CF73" s="41">
        <v>20.370695557060895</v>
      </c>
      <c r="CG73" s="152">
        <v>16.042937874396479</v>
      </c>
      <c r="CH73" s="152"/>
      <c r="CI73" s="152"/>
      <c r="CJ73" s="41">
        <v>17.37073869238538</v>
      </c>
      <c r="CK73" s="41">
        <v>13.892984780371004</v>
      </c>
      <c r="CL73" s="41">
        <v>116.94039515718414</v>
      </c>
      <c r="CM73" s="41">
        <v>20.238648460133668</v>
      </c>
      <c r="CN73" s="41">
        <v>15.241726905186736</v>
      </c>
      <c r="CO73" s="152">
        <v>106.11272178132512</v>
      </c>
      <c r="CP73" s="152"/>
      <c r="CQ73" s="152"/>
      <c r="CR73" s="41">
        <v>19.98891006049087</v>
      </c>
      <c r="CS73" s="41">
        <v>20.914974018248682</v>
      </c>
      <c r="CT73" s="41">
        <v>16.067536481449178</v>
      </c>
      <c r="CU73" s="41">
        <v>30.208343942855901</v>
      </c>
      <c r="CV73" s="41">
        <v>24.841586992564942</v>
      </c>
      <c r="CW73" s="41">
        <v>16.845712978469432</v>
      </c>
      <c r="CX73" s="152">
        <v>17.796597801979438</v>
      </c>
      <c r="CY73" s="152"/>
      <c r="CZ73" s="41">
        <v>20.161291923475122</v>
      </c>
      <c r="DA73" s="41">
        <v>16.955749625026897</v>
      </c>
      <c r="DB73" s="41">
        <v>17.062457951348666</v>
      </c>
      <c r="DC73" s="41">
        <v>19.905186932819838</v>
      </c>
      <c r="DD73" s="41">
        <v>29.191229698456379</v>
      </c>
      <c r="DE73" s="41">
        <v>21.034791026076118</v>
      </c>
      <c r="DF73" s="41">
        <v>25.891312190382841</v>
      </c>
      <c r="DG73" s="41">
        <v>35.761863502653618</v>
      </c>
      <c r="DH73" s="41">
        <v>20.989240800760392</v>
      </c>
      <c r="DI73" s="152">
        <v>31.042012586408827</v>
      </c>
      <c r="DJ73" s="152"/>
      <c r="DK73" s="41">
        <v>28.419068255138498</v>
      </c>
      <c r="DL73" s="42">
        <v>27.08886401338351</v>
      </c>
      <c r="DM73" s="42">
        <v>28.282695252514994</v>
      </c>
      <c r="DN73" s="153">
        <v>15.221956107997455</v>
      </c>
      <c r="DO73" s="154"/>
      <c r="DP73" s="155"/>
      <c r="DQ73" s="42"/>
      <c r="DR73" s="15"/>
      <c r="DS73" s="16"/>
      <c r="DT73" s="41">
        <v>7.5705564036637298</v>
      </c>
      <c r="DU73" s="41">
        <v>13.64969346076419</v>
      </c>
      <c r="DV73" s="41">
        <v>11.000824185764698</v>
      </c>
      <c r="DW73" s="41">
        <v>12.700816206131954</v>
      </c>
      <c r="DX73" s="41">
        <v>25.604180826036959</v>
      </c>
      <c r="DY73" s="41">
        <v>22.646817547172848</v>
      </c>
      <c r="DZ73" s="41">
        <v>25.850023125506098</v>
      </c>
      <c r="EA73" s="43">
        <v>16.238390089291123</v>
      </c>
      <c r="EB73" s="41">
        <v>20.765147473047669</v>
      </c>
      <c r="EC73" s="74">
        <v>27.139284106900341</v>
      </c>
      <c r="ED73" s="74">
        <v>26.803884638882366</v>
      </c>
      <c r="EE73" s="41"/>
      <c r="EF73" s="42">
        <v>4.1027238369612791</v>
      </c>
      <c r="EG73" s="42">
        <v>0.28723725028867425</v>
      </c>
      <c r="EH73" s="41">
        <v>9.88448417685923</v>
      </c>
      <c r="EI73" s="41">
        <v>9.3707316498364026</v>
      </c>
      <c r="EJ73" s="41">
        <v>30.996737795687647</v>
      </c>
      <c r="EK73" s="41">
        <v>21.722266947272292</v>
      </c>
      <c r="EL73" s="41">
        <v>19.238971148444111</v>
      </c>
      <c r="EM73" s="41">
        <v>26.022252056061088</v>
      </c>
      <c r="EN73" s="75">
        <v>25.445170992145783</v>
      </c>
      <c r="EO73" s="76">
        <v>25.626056654131222</v>
      </c>
      <c r="EP73" s="15"/>
    </row>
    <row r="74" spans="1:146">
      <c r="A74" s="69" t="s">
        <v>209</v>
      </c>
      <c r="B74" s="61">
        <v>6.9128258364512387</v>
      </c>
      <c r="C74" s="61">
        <v>7.6733748655186504</v>
      </c>
      <c r="D74" s="61">
        <v>4.1882183171682756</v>
      </c>
      <c r="E74" s="61">
        <v>8.3497784122440599</v>
      </c>
      <c r="F74" s="171">
        <v>11.044366033122706</v>
      </c>
      <c r="G74" s="156"/>
      <c r="H74" s="172"/>
      <c r="I74" s="45">
        <v>7.8818558020971841</v>
      </c>
      <c r="J74" s="45">
        <v>9.6087965527672292</v>
      </c>
      <c r="K74" s="157">
        <v>3.7206011352474451</v>
      </c>
      <c r="L74" s="157"/>
      <c r="M74" s="45">
        <v>3.6165196804506148</v>
      </c>
      <c r="N74" s="157">
        <v>3.5792601969709299</v>
      </c>
      <c r="O74" s="157"/>
      <c r="P74" s="157"/>
      <c r="Q74" s="157"/>
      <c r="R74" s="157"/>
      <c r="S74" s="157"/>
      <c r="T74" s="46">
        <v>5.0804842762557429</v>
      </c>
      <c r="U74" s="84">
        <v>5.1404448086242356</v>
      </c>
      <c r="V74" s="45">
        <v>9.2332193730291827</v>
      </c>
      <c r="W74" s="157">
        <v>2.6211130707664045</v>
      </c>
      <c r="X74" s="157"/>
      <c r="Y74" s="157"/>
      <c r="Z74" s="45">
        <v>5.3694951281154042</v>
      </c>
      <c r="AA74" s="45">
        <v>4.5832341554964717</v>
      </c>
      <c r="AB74" s="45">
        <v>2.0520036156219512</v>
      </c>
      <c r="AC74" s="45">
        <v>5.4539504295719263</v>
      </c>
      <c r="AD74" s="45">
        <v>2.9092501166245208</v>
      </c>
      <c r="AE74" s="157">
        <v>5.7148283125512531</v>
      </c>
      <c r="AF74" s="157"/>
      <c r="AG74" s="45">
        <v>4.3763704830281354</v>
      </c>
      <c r="AH74" s="45">
        <v>2.1244698137929721</v>
      </c>
      <c r="AI74" s="45">
        <v>8.1584364370370555</v>
      </c>
      <c r="AJ74" s="157">
        <v>4.0486710601642883</v>
      </c>
      <c r="AK74" s="157"/>
      <c r="AL74" s="45">
        <v>9.1720650492666405</v>
      </c>
      <c r="AM74" s="45">
        <v>1.6975426655668084</v>
      </c>
      <c r="AN74" s="45">
        <v>2.1093851461116451</v>
      </c>
      <c r="AO74" s="45">
        <v>2.8550396019938646</v>
      </c>
      <c r="AP74" s="62">
        <v>4.8142219122960235</v>
      </c>
      <c r="AQ74" s="45">
        <v>3.0758583332872953</v>
      </c>
      <c r="AR74" s="157">
        <v>3.1708503003293291</v>
      </c>
      <c r="AS74" s="157"/>
      <c r="AT74" s="45">
        <v>3.1631794074053423</v>
      </c>
      <c r="AU74" s="45">
        <v>6.5267610319307137</v>
      </c>
      <c r="AV74" s="45">
        <v>1.3898130488907217</v>
      </c>
      <c r="AW74" s="45">
        <v>7.0767721558193415</v>
      </c>
      <c r="AX74" s="45">
        <v>4.9467171610666272</v>
      </c>
      <c r="AY74" s="45">
        <v>6.6112120158744565</v>
      </c>
      <c r="AZ74" s="45">
        <v>4.1310628290195757</v>
      </c>
      <c r="BA74" s="157">
        <v>3.6246243902906232</v>
      </c>
      <c r="BB74" s="157"/>
      <c r="BC74" s="45">
        <v>3.3667502784987127</v>
      </c>
      <c r="BD74" s="45">
        <v>3.6113690121916755</v>
      </c>
      <c r="BE74" s="46">
        <v>7.6022269838330558</v>
      </c>
      <c r="BF74" s="61">
        <v>7.4604388082256836</v>
      </c>
      <c r="BG74" s="157">
        <v>5.1569585080237932</v>
      </c>
      <c r="BH74" s="157"/>
      <c r="BI74" s="157"/>
      <c r="BJ74" s="157"/>
      <c r="BK74" s="45">
        <v>4.0221344725882933</v>
      </c>
      <c r="BL74" s="45">
        <v>4.3026583893466714</v>
      </c>
      <c r="BM74" s="45">
        <v>2.9887731618481679</v>
      </c>
      <c r="BN74" s="45">
        <v>3.1867637748424511</v>
      </c>
      <c r="BO74" s="45">
        <v>3.3095671695957036</v>
      </c>
      <c r="BP74" s="45">
        <v>7.9879988791309469</v>
      </c>
      <c r="BQ74" s="45">
        <v>6.6545460697115253</v>
      </c>
      <c r="BR74" s="45">
        <v>5.3149617266591704</v>
      </c>
      <c r="BS74" s="45">
        <v>3.6075480156579518</v>
      </c>
      <c r="BT74" s="45">
        <v>3.872893153307615</v>
      </c>
      <c r="BU74" s="45">
        <v>4.0700855109924872</v>
      </c>
      <c r="BV74" s="45">
        <v>5.5620966934315925</v>
      </c>
      <c r="BW74" s="157">
        <v>7.4752490024259766</v>
      </c>
      <c r="BX74" s="157"/>
      <c r="BY74" s="45">
        <v>4.1224926351781956</v>
      </c>
      <c r="BZ74" s="45">
        <v>5.7212555745130125</v>
      </c>
      <c r="CA74" s="45">
        <v>5.1513778990229211</v>
      </c>
      <c r="CB74" s="46">
        <v>4.8653322220490391</v>
      </c>
      <c r="CC74" s="45">
        <v>6.2288113744846783</v>
      </c>
      <c r="CD74" s="45">
        <v>7.8053068669375856</v>
      </c>
      <c r="CE74" s="45">
        <v>4.6460294497921737</v>
      </c>
      <c r="CF74" s="45">
        <v>4.8608718452347128</v>
      </c>
      <c r="CG74" s="157">
        <v>4.2420365811478495</v>
      </c>
      <c r="CH74" s="157"/>
      <c r="CI74" s="157"/>
      <c r="CJ74" s="45">
        <v>4.482057494564299</v>
      </c>
      <c r="CK74" s="45">
        <v>2.9158480699949654</v>
      </c>
      <c r="CL74" s="45">
        <v>17.436811561799416</v>
      </c>
      <c r="CM74" s="45">
        <v>5.6587973289400431</v>
      </c>
      <c r="CN74" s="45">
        <v>3.6540840506644852</v>
      </c>
      <c r="CO74" s="157">
        <v>14.673550986455794</v>
      </c>
      <c r="CP74" s="157"/>
      <c r="CQ74" s="157"/>
      <c r="CR74" s="45">
        <v>4.8664933894732272</v>
      </c>
      <c r="CS74" s="45">
        <v>4.9809114501442409</v>
      </c>
      <c r="CT74" s="45">
        <v>4.6649952737321474</v>
      </c>
      <c r="CU74" s="45">
        <v>8.0951511417279463</v>
      </c>
      <c r="CV74" s="45">
        <v>6.6207706882537982</v>
      </c>
      <c r="CW74" s="45">
        <v>4.303532115061067</v>
      </c>
      <c r="CX74" s="157">
        <v>4.7203250688757787</v>
      </c>
      <c r="CY74" s="157"/>
      <c r="CZ74" s="45">
        <v>5.2942144845760799</v>
      </c>
      <c r="DA74" s="45">
        <v>4.8362629743706824</v>
      </c>
      <c r="DB74" s="45">
        <v>5.0845051882543144</v>
      </c>
      <c r="DC74" s="45">
        <v>5.6826217891626092</v>
      </c>
      <c r="DD74" s="45">
        <v>8.3630200351687183</v>
      </c>
      <c r="DE74" s="45">
        <v>6.0392504204311424</v>
      </c>
      <c r="DF74" s="45">
        <v>7.1466709263555419</v>
      </c>
      <c r="DG74" s="45">
        <v>9.0498019570947434</v>
      </c>
      <c r="DH74" s="45">
        <v>4.9499055988421032</v>
      </c>
      <c r="DI74" s="157">
        <v>7.9890450422403658</v>
      </c>
      <c r="DJ74" s="157"/>
      <c r="DK74" s="45">
        <v>7.1329391428072517</v>
      </c>
      <c r="DL74" s="62">
        <v>6.9600442785481968</v>
      </c>
      <c r="DM74" s="62">
        <v>7.2582629153401541</v>
      </c>
      <c r="DN74" s="171">
        <v>3.818341652985096</v>
      </c>
      <c r="DO74" s="156"/>
      <c r="DP74" s="172"/>
      <c r="DQ74" s="62"/>
      <c r="DR74" s="15"/>
      <c r="DS74" s="16"/>
      <c r="DT74" s="45">
        <v>1.8366715302198817</v>
      </c>
      <c r="DU74" s="45">
        <v>3.3104686550238145</v>
      </c>
      <c r="DV74" s="45">
        <v>2.7563580772062646</v>
      </c>
      <c r="DW74" s="45">
        <v>3.2108233564938624</v>
      </c>
      <c r="DX74" s="45">
        <v>6.22537936639098</v>
      </c>
      <c r="DY74" s="45">
        <v>5.4969617249223237</v>
      </c>
      <c r="DZ74" s="45">
        <v>6.0686207669138108</v>
      </c>
      <c r="EA74" s="46">
        <v>3.8557312931266976</v>
      </c>
      <c r="EB74" s="45">
        <v>4.8453766048675764</v>
      </c>
      <c r="EC74" s="84">
        <v>6.403068064682981</v>
      </c>
      <c r="ED74" s="84">
        <v>6.3593788327307053</v>
      </c>
      <c r="EE74" s="45"/>
      <c r="EF74" s="62">
        <v>0.96661429059262993</v>
      </c>
      <c r="EG74" s="62">
        <v>7.4232990352312705E-2</v>
      </c>
      <c r="EH74" s="45">
        <v>2.3796283055987208</v>
      </c>
      <c r="EI74" s="45">
        <v>2.3453978809031302</v>
      </c>
      <c r="EJ74" s="45">
        <v>6.8879979089111938</v>
      </c>
      <c r="EK74" s="45">
        <v>5.1811795889750591</v>
      </c>
      <c r="EL74" s="45">
        <v>4.4162661025033536</v>
      </c>
      <c r="EM74" s="45">
        <v>5.9671104402535171</v>
      </c>
      <c r="EN74" s="63">
        <v>5.8437445499470204</v>
      </c>
      <c r="EO74" s="64">
        <v>5.9055999335303415</v>
      </c>
      <c r="EP74" s="15"/>
    </row>
    <row r="75" spans="1:146">
      <c r="A75" s="69" t="s">
        <v>210</v>
      </c>
      <c r="B75" s="61">
        <v>2.3857830900302548</v>
      </c>
      <c r="C75" s="61">
        <v>2.5040247485055609</v>
      </c>
      <c r="D75" s="61">
        <v>1.2996837770655767</v>
      </c>
      <c r="E75" s="61">
        <v>2.4646897363152513</v>
      </c>
      <c r="F75" s="171">
        <v>3.5481936086643642</v>
      </c>
      <c r="G75" s="156"/>
      <c r="H75" s="172"/>
      <c r="I75" s="45">
        <v>2.4232767636401151</v>
      </c>
      <c r="J75" s="45">
        <v>2.7949676284427265</v>
      </c>
      <c r="K75" s="157">
        <v>1.2016464311088026</v>
      </c>
      <c r="L75" s="157"/>
      <c r="M75" s="45">
        <v>1.1720371796202138</v>
      </c>
      <c r="N75" s="157">
        <v>1.1885509240768213</v>
      </c>
      <c r="O75" s="157"/>
      <c r="P75" s="157"/>
      <c r="Q75" s="157"/>
      <c r="R75" s="157"/>
      <c r="S75" s="157"/>
      <c r="T75" s="46">
        <v>1.4943531481591481</v>
      </c>
      <c r="U75" s="84">
        <v>1.5046146201509725</v>
      </c>
      <c r="V75" s="45">
        <v>2.6242131912715267</v>
      </c>
      <c r="W75" s="157">
        <v>0.98895874192544353</v>
      </c>
      <c r="X75" s="157"/>
      <c r="Y75" s="157"/>
      <c r="Z75" s="45">
        <v>1.6914320586356761</v>
      </c>
      <c r="AA75" s="45">
        <v>1.5903930618983706</v>
      </c>
      <c r="AB75" s="45">
        <v>0.77944204057421296</v>
      </c>
      <c r="AC75" s="45">
        <v>1.7849528654575026</v>
      </c>
      <c r="AD75" s="45">
        <v>1.0569852874679502</v>
      </c>
      <c r="AE75" s="157">
        <v>1.8820969320469629</v>
      </c>
      <c r="AF75" s="157"/>
      <c r="AG75" s="45">
        <v>1.0887821766728762</v>
      </c>
      <c r="AH75" s="45">
        <v>0.82015925739657458</v>
      </c>
      <c r="AI75" s="45">
        <v>2.3639725417459387</v>
      </c>
      <c r="AJ75" s="157">
        <v>1.3164603079085075</v>
      </c>
      <c r="AK75" s="157"/>
      <c r="AL75" s="45">
        <v>1.3781379435004111</v>
      </c>
      <c r="AM75" s="45">
        <v>0.85444534054325105</v>
      </c>
      <c r="AN75" s="45">
        <v>0.8807775869299852</v>
      </c>
      <c r="AO75" s="45">
        <v>0.93103301850175413</v>
      </c>
      <c r="AP75" s="62">
        <v>1.3804899302844871</v>
      </c>
      <c r="AQ75" s="45">
        <v>1.0966931126709836</v>
      </c>
      <c r="AR75" s="157">
        <v>1.1164386945095019</v>
      </c>
      <c r="AS75" s="157"/>
      <c r="AT75" s="45">
        <v>1.10916516173721</v>
      </c>
      <c r="AU75" s="45">
        <v>2.2392321987592498</v>
      </c>
      <c r="AV75" s="45">
        <v>0.45732866131516237</v>
      </c>
      <c r="AW75" s="45">
        <v>2.3424493237372856</v>
      </c>
      <c r="AX75" s="45">
        <v>1.5745277138180662</v>
      </c>
      <c r="AY75" s="45">
        <v>1.962889749720238</v>
      </c>
      <c r="AZ75" s="45">
        <v>1.3230648620982026</v>
      </c>
      <c r="BA75" s="157">
        <v>1.1459244124969801</v>
      </c>
      <c r="BB75" s="157"/>
      <c r="BC75" s="45">
        <v>1.0610420239653024</v>
      </c>
      <c r="BD75" s="45">
        <v>1.1255908574609961</v>
      </c>
      <c r="BE75" s="46">
        <v>2.3701244504262311</v>
      </c>
      <c r="BF75" s="61">
        <v>2.3183686641217545</v>
      </c>
      <c r="BG75" s="157">
        <v>1.7384702794733491</v>
      </c>
      <c r="BH75" s="157"/>
      <c r="BI75" s="157"/>
      <c r="BJ75" s="157"/>
      <c r="BK75" s="45">
        <v>1.2779724883784525</v>
      </c>
      <c r="BL75" s="45">
        <v>1.4339141262652531</v>
      </c>
      <c r="BM75" s="45">
        <v>0.87661205793266639</v>
      </c>
      <c r="BN75" s="45">
        <v>1.170823783797605</v>
      </c>
      <c r="BO75" s="45">
        <v>1.0569321780116003</v>
      </c>
      <c r="BP75" s="45">
        <v>2.5169234930730204</v>
      </c>
      <c r="BQ75" s="45">
        <v>2.1314990677456884</v>
      </c>
      <c r="BR75" s="45">
        <v>1.6501413406465471</v>
      </c>
      <c r="BS75" s="45">
        <v>1.1973326055297093</v>
      </c>
      <c r="BT75" s="45">
        <v>1.3228471681532794</v>
      </c>
      <c r="BU75" s="45">
        <v>1.3299916362519064</v>
      </c>
      <c r="BV75" s="45">
        <v>1.8306564478666854</v>
      </c>
      <c r="BW75" s="157">
        <v>2.336514901991678</v>
      </c>
      <c r="BX75" s="157"/>
      <c r="BY75" s="45">
        <v>1.3805697387736446</v>
      </c>
      <c r="BZ75" s="45">
        <v>1.8900986957684569</v>
      </c>
      <c r="CA75" s="45">
        <v>1.7304263120465704</v>
      </c>
      <c r="CB75" s="46">
        <v>1.6099284855597278</v>
      </c>
      <c r="CC75" s="45">
        <v>1.9976560180561871</v>
      </c>
      <c r="CD75" s="45">
        <v>2.3329739562176517</v>
      </c>
      <c r="CE75" s="45">
        <v>1.4819761325175256</v>
      </c>
      <c r="CF75" s="45">
        <v>1.5926643657054245</v>
      </c>
      <c r="CG75" s="157">
        <v>1.4390044050244093</v>
      </c>
      <c r="CH75" s="157"/>
      <c r="CI75" s="157"/>
      <c r="CJ75" s="45">
        <v>1.5677854813092085</v>
      </c>
      <c r="CK75" s="45">
        <v>1.0726284246816136</v>
      </c>
      <c r="CL75" s="45">
        <v>4.741443729281607</v>
      </c>
      <c r="CM75" s="45">
        <v>1.9128510105744261</v>
      </c>
      <c r="CN75" s="45">
        <v>1.1828126288189351</v>
      </c>
      <c r="CO75" s="157">
        <v>3.8400694351474769</v>
      </c>
      <c r="CP75" s="157"/>
      <c r="CQ75" s="157"/>
      <c r="CR75" s="45">
        <v>1.5784879500186393</v>
      </c>
      <c r="CS75" s="45">
        <v>1.6466645033942875</v>
      </c>
      <c r="CT75" s="45">
        <v>1.6256400702631995</v>
      </c>
      <c r="CU75" s="45">
        <v>2.5123704420592325</v>
      </c>
      <c r="CV75" s="45">
        <v>2.0813633916980843</v>
      </c>
      <c r="CW75" s="45">
        <v>1.4185337435807532</v>
      </c>
      <c r="CX75" s="157">
        <v>1.567816521195073</v>
      </c>
      <c r="CY75" s="157"/>
      <c r="CZ75" s="45">
        <v>1.7568510296218229</v>
      </c>
      <c r="DA75" s="45">
        <v>1.6261262013472333</v>
      </c>
      <c r="DB75" s="45">
        <v>1.744627620735824</v>
      </c>
      <c r="DC75" s="45">
        <v>1.9574219270743631</v>
      </c>
      <c r="DD75" s="45">
        <v>2.6607323753515404</v>
      </c>
      <c r="DE75" s="45">
        <v>2.0294079508551377</v>
      </c>
      <c r="DF75" s="45">
        <v>2.2747994174673241</v>
      </c>
      <c r="DG75" s="45">
        <v>2.6888404516764997</v>
      </c>
      <c r="DH75" s="45">
        <v>1.6252555720995574</v>
      </c>
      <c r="DI75" s="157">
        <v>2.464502857791341</v>
      </c>
      <c r="DJ75" s="157"/>
      <c r="DK75" s="45">
        <v>2.2119514774552562</v>
      </c>
      <c r="DL75" s="62">
        <v>2.1889098097969608</v>
      </c>
      <c r="DM75" s="62">
        <v>2.2759563887667169</v>
      </c>
      <c r="DN75" s="171">
        <v>1.2273218640647185</v>
      </c>
      <c r="DO75" s="156"/>
      <c r="DP75" s="172"/>
      <c r="DQ75" s="62"/>
      <c r="DR75" s="15"/>
      <c r="DS75" s="16"/>
      <c r="DT75" s="45">
        <v>0.59261973442044735</v>
      </c>
      <c r="DU75" s="45">
        <v>1.0776311460572086</v>
      </c>
      <c r="DV75" s="45">
        <v>0.90814314376213445</v>
      </c>
      <c r="DW75" s="45">
        <v>1.0700287983221</v>
      </c>
      <c r="DX75" s="45">
        <v>2.0590315132642005</v>
      </c>
      <c r="DY75" s="45">
        <v>1.8158989910413574</v>
      </c>
      <c r="DZ75" s="45">
        <v>2.0008050426835453</v>
      </c>
      <c r="EA75" s="46">
        <v>1.2726411877936497</v>
      </c>
      <c r="EB75" s="45">
        <v>1.5478497106109916</v>
      </c>
      <c r="EC75" s="84">
        <v>2.0956178913232044</v>
      </c>
      <c r="ED75" s="84">
        <v>2.0877862236964519</v>
      </c>
      <c r="EE75" s="45"/>
      <c r="EF75" s="62">
        <v>0.31161681159596333</v>
      </c>
      <c r="EG75" s="62">
        <v>2.0676382683279034E-2</v>
      </c>
      <c r="EH75" s="45">
        <v>0.77803724188825085</v>
      </c>
      <c r="EI75" s="45">
        <v>0.78943285266208418</v>
      </c>
      <c r="EJ75" s="45">
        <v>2.2015100346167507</v>
      </c>
      <c r="EK75" s="45">
        <v>1.7177153696894729</v>
      </c>
      <c r="EL75" s="45">
        <v>1.4504495679222293</v>
      </c>
      <c r="EM75" s="45">
        <v>1.9136838820026869</v>
      </c>
      <c r="EN75" s="63">
        <v>1.9350459488264113</v>
      </c>
      <c r="EO75" s="64">
        <v>1.9143430095283467</v>
      </c>
      <c r="EP75" s="15"/>
    </row>
    <row r="76" spans="1:146">
      <c r="A76" s="69" t="s">
        <v>211</v>
      </c>
      <c r="B76" s="61">
        <v>6.7390442509939366</v>
      </c>
      <c r="C76" s="61">
        <v>7.1791360409081326</v>
      </c>
      <c r="D76" s="61">
        <v>4.6137217566293067</v>
      </c>
      <c r="E76" s="61">
        <v>8.9469534144304959</v>
      </c>
      <c r="F76" s="171">
        <v>10.094731551121274</v>
      </c>
      <c r="G76" s="156"/>
      <c r="H76" s="172"/>
      <c r="I76" s="45">
        <v>8.658012840039806</v>
      </c>
      <c r="J76" s="45">
        <v>10.421995766207344</v>
      </c>
      <c r="K76" s="157">
        <v>4.3701959526065099</v>
      </c>
      <c r="L76" s="157"/>
      <c r="M76" s="45">
        <v>4.1223806597465691</v>
      </c>
      <c r="N76" s="157">
        <v>4.1181103983486302</v>
      </c>
      <c r="O76" s="157"/>
      <c r="P76" s="157"/>
      <c r="Q76" s="157"/>
      <c r="R76" s="157"/>
      <c r="S76" s="157"/>
      <c r="T76" s="46">
        <v>6.0973772386572014</v>
      </c>
      <c r="U76" s="84">
        <v>6.1972214817765936</v>
      </c>
      <c r="V76" s="45">
        <v>9.7782865885020875</v>
      </c>
      <c r="W76" s="157">
        <v>3.3233205810818252</v>
      </c>
      <c r="X76" s="157"/>
      <c r="Y76" s="157"/>
      <c r="Z76" s="45">
        <v>5.7801369515218681</v>
      </c>
      <c r="AA76" s="45">
        <v>5.0864687813861202</v>
      </c>
      <c r="AB76" s="45">
        <v>2.5154375253269654</v>
      </c>
      <c r="AC76" s="45">
        <v>5.6591313669069336</v>
      </c>
      <c r="AD76" s="45">
        <v>3.4633491754585677</v>
      </c>
      <c r="AE76" s="157">
        <v>5.9352831518108404</v>
      </c>
      <c r="AF76" s="157"/>
      <c r="AG76" s="45">
        <v>4.8853113832217057</v>
      </c>
      <c r="AH76" s="45">
        <v>2.9634462742631964</v>
      </c>
      <c r="AI76" s="45">
        <v>8.4182745334145839</v>
      </c>
      <c r="AJ76" s="157">
        <v>4.4211303145809975</v>
      </c>
      <c r="AK76" s="157"/>
      <c r="AL76" s="45">
        <v>9.8653176555362396</v>
      </c>
      <c r="AM76" s="45">
        <v>2.2150291043777917</v>
      </c>
      <c r="AN76" s="45">
        <v>2.5615924868338813</v>
      </c>
      <c r="AO76" s="45">
        <v>3.4274267603640527</v>
      </c>
      <c r="AP76" s="62">
        <v>5.5345502715461459</v>
      </c>
      <c r="AQ76" s="45">
        <v>3.6413492447966354</v>
      </c>
      <c r="AR76" s="157">
        <v>3.7589603885525391</v>
      </c>
      <c r="AS76" s="157"/>
      <c r="AT76" s="45">
        <v>3.5502742285036626</v>
      </c>
      <c r="AU76" s="45">
        <v>7.0131025543148775</v>
      </c>
      <c r="AV76" s="45">
        <v>1.4737952169619402</v>
      </c>
      <c r="AW76" s="45">
        <v>7.3637010199622095</v>
      </c>
      <c r="AX76" s="45">
        <v>5.5885511629106066</v>
      </c>
      <c r="AY76" s="45">
        <v>7.2447848613066652</v>
      </c>
      <c r="AZ76" s="45">
        <v>4.6172991072547243</v>
      </c>
      <c r="BA76" s="157">
        <v>4.1664095325741357</v>
      </c>
      <c r="BB76" s="157"/>
      <c r="BC76" s="45">
        <v>3.819815232763335</v>
      </c>
      <c r="BD76" s="45">
        <v>4.0763462328616251</v>
      </c>
      <c r="BE76" s="46">
        <v>7.48707036424529</v>
      </c>
      <c r="BF76" s="61">
        <v>7.3955939908724257</v>
      </c>
      <c r="BG76" s="157">
        <v>5.0770168274558189</v>
      </c>
      <c r="BH76" s="157"/>
      <c r="BI76" s="157"/>
      <c r="BJ76" s="157"/>
      <c r="BK76" s="45">
        <v>4.9888186460665649</v>
      </c>
      <c r="BL76" s="45">
        <v>4.8945504888702365</v>
      </c>
      <c r="BM76" s="45">
        <v>3.3919809844072577</v>
      </c>
      <c r="BN76" s="45">
        <v>3.8867202227369084</v>
      </c>
      <c r="BO76" s="45">
        <v>3.6728655695745247</v>
      </c>
      <c r="BP76" s="45">
        <v>8.8111404263494357</v>
      </c>
      <c r="BQ76" s="45">
        <v>6.8043683690092456</v>
      </c>
      <c r="BR76" s="45">
        <v>5.6708643779505463</v>
      </c>
      <c r="BS76" s="45">
        <v>3.9262808474921043</v>
      </c>
      <c r="BT76" s="45">
        <v>4.51609640958009</v>
      </c>
      <c r="BU76" s="45">
        <v>4.4530816809178049</v>
      </c>
      <c r="BV76" s="45">
        <v>6.0588747955707412</v>
      </c>
      <c r="BW76" s="157">
        <v>7.8943397664813322</v>
      </c>
      <c r="BX76" s="157"/>
      <c r="BY76" s="45">
        <v>4.3861089759229142</v>
      </c>
      <c r="BZ76" s="45">
        <v>6.2133318102268698</v>
      </c>
      <c r="CA76" s="45">
        <v>5.5588658297047333</v>
      </c>
      <c r="CB76" s="46">
        <v>5.099013700676081</v>
      </c>
      <c r="CC76" s="45">
        <v>6.5512338663498202</v>
      </c>
      <c r="CD76" s="45">
        <v>8.2011330661014572</v>
      </c>
      <c r="CE76" s="45">
        <v>4.9522287562899123</v>
      </c>
      <c r="CF76" s="45">
        <v>5.1215801590409207</v>
      </c>
      <c r="CG76" s="157">
        <v>4.5667075246508935</v>
      </c>
      <c r="CH76" s="157"/>
      <c r="CI76" s="157"/>
      <c r="CJ76" s="45">
        <v>4.8757032586614155</v>
      </c>
      <c r="CK76" s="45">
        <v>2.9298604347859771</v>
      </c>
      <c r="CL76" s="45">
        <v>15.36660087072817</v>
      </c>
      <c r="CM76" s="45">
        <v>6.1657197242440409</v>
      </c>
      <c r="CN76" s="45">
        <v>3.8552877956127176</v>
      </c>
      <c r="CO76" s="157">
        <v>13.145187139015722</v>
      </c>
      <c r="CP76" s="157"/>
      <c r="CQ76" s="157"/>
      <c r="CR76" s="45">
        <v>4.9704682106290656</v>
      </c>
      <c r="CS76" s="45">
        <v>5.2438436420715488</v>
      </c>
      <c r="CT76" s="45">
        <v>5.2528616123839633</v>
      </c>
      <c r="CU76" s="45">
        <v>8.8033647468577172</v>
      </c>
      <c r="CV76" s="45">
        <v>7.2200441010869421</v>
      </c>
      <c r="CW76" s="45">
        <v>4.9163725506765106</v>
      </c>
      <c r="CX76" s="157">
        <v>5.2539227792851708</v>
      </c>
      <c r="CY76" s="157"/>
      <c r="CZ76" s="45">
        <v>5.8655416048081381</v>
      </c>
      <c r="DA76" s="45">
        <v>5.3132804352260701</v>
      </c>
      <c r="DB76" s="45">
        <v>5.6355794861552546</v>
      </c>
      <c r="DC76" s="45">
        <v>6.2501291410402837</v>
      </c>
      <c r="DD76" s="45">
        <v>9.0023733128349051</v>
      </c>
      <c r="DE76" s="45">
        <v>6.6220464863383359</v>
      </c>
      <c r="DF76" s="45">
        <v>7.8133286050629245</v>
      </c>
      <c r="DG76" s="45">
        <v>9.2602074366550049</v>
      </c>
      <c r="DH76" s="45">
        <v>5.1680519043985758</v>
      </c>
      <c r="DI76" s="157">
        <v>8.3889835441194638</v>
      </c>
      <c r="DJ76" s="157"/>
      <c r="DK76" s="45">
        <v>7.5996426394953511</v>
      </c>
      <c r="DL76" s="62">
        <v>7.4673033494938093</v>
      </c>
      <c r="DM76" s="62">
        <v>7.8177430709163636</v>
      </c>
      <c r="DN76" s="171">
        <v>3.9381553464461074</v>
      </c>
      <c r="DO76" s="156"/>
      <c r="DP76" s="172"/>
      <c r="DQ76" s="62"/>
      <c r="DR76" s="15"/>
      <c r="DS76" s="16"/>
      <c r="DT76" s="45">
        <v>1.8899324800750266</v>
      </c>
      <c r="DU76" s="45">
        <v>3.504567831574124</v>
      </c>
      <c r="DV76" s="45">
        <v>2.8763069171897673</v>
      </c>
      <c r="DW76" s="45">
        <v>3.4088580583484966</v>
      </c>
      <c r="DX76" s="45">
        <v>6.4848536294563139</v>
      </c>
      <c r="DY76" s="45">
        <v>5.6935913551365065</v>
      </c>
      <c r="DZ76" s="45">
        <v>6.2675187052310113</v>
      </c>
      <c r="EA76" s="46">
        <v>4.001908434286837</v>
      </c>
      <c r="EB76" s="45">
        <v>4.9497098630145668</v>
      </c>
      <c r="EC76" s="84">
        <v>6.5525054899848749</v>
      </c>
      <c r="ED76" s="84">
        <v>6.4476111611123486</v>
      </c>
      <c r="EE76" s="45"/>
      <c r="EF76" s="62">
        <v>1.0256449916223813</v>
      </c>
      <c r="EG76" s="62">
        <v>7.5048643058923906E-2</v>
      </c>
      <c r="EH76" s="45">
        <v>2.4443910399329667</v>
      </c>
      <c r="EI76" s="45">
        <v>2.4790475107995986</v>
      </c>
      <c r="EJ76" s="45">
        <v>6.9079379089225306</v>
      </c>
      <c r="EK76" s="45">
        <v>5.4040101430562721</v>
      </c>
      <c r="EL76" s="45">
        <v>4.566615150910474</v>
      </c>
      <c r="EM76" s="45">
        <v>6.2021962884178476</v>
      </c>
      <c r="EN76" s="63">
        <v>6.0736488357214551</v>
      </c>
      <c r="EO76" s="64">
        <v>6.1450623245954255</v>
      </c>
      <c r="EP76" s="15"/>
    </row>
    <row r="77" spans="1:146">
      <c r="A77" s="69" t="s">
        <v>212</v>
      </c>
      <c r="B77" s="61">
        <v>0.83833707321757844</v>
      </c>
      <c r="C77" s="61">
        <v>0.86304530100528543</v>
      </c>
      <c r="D77" s="61">
        <v>0.70877027375923385</v>
      </c>
      <c r="E77" s="61">
        <v>1.2969986104133637</v>
      </c>
      <c r="F77" s="171">
        <v>1.1542486043339981</v>
      </c>
      <c r="G77" s="156"/>
      <c r="H77" s="172"/>
      <c r="I77" s="45">
        <v>1.3213916179131402</v>
      </c>
      <c r="J77" s="45">
        <v>1.5266749072985115</v>
      </c>
      <c r="K77" s="157">
        <v>0.69030841354649719</v>
      </c>
      <c r="L77" s="157"/>
      <c r="M77" s="45">
        <v>0.65499085463159057</v>
      </c>
      <c r="N77" s="157">
        <v>0.6680854191118003</v>
      </c>
      <c r="O77" s="157"/>
      <c r="P77" s="157"/>
      <c r="Q77" s="157"/>
      <c r="R77" s="157"/>
      <c r="S77" s="157"/>
      <c r="T77" s="46">
        <v>0.98959594538339124</v>
      </c>
      <c r="U77" s="84">
        <v>0.99258602716300903</v>
      </c>
      <c r="V77" s="45">
        <v>1.4207336614992034</v>
      </c>
      <c r="W77" s="157">
        <v>0.57558477522459905</v>
      </c>
      <c r="X77" s="157"/>
      <c r="Y77" s="157"/>
      <c r="Z77" s="45">
        <v>0.81448825795816082</v>
      </c>
      <c r="AA77" s="45">
        <v>0.7940517540089852</v>
      </c>
      <c r="AB77" s="45">
        <v>0.4399982699199132</v>
      </c>
      <c r="AC77" s="45">
        <v>0.87063929016994668</v>
      </c>
      <c r="AD77" s="45">
        <v>0.56579763687741857</v>
      </c>
      <c r="AE77" s="157">
        <v>0.87748012934078579</v>
      </c>
      <c r="AF77" s="157"/>
      <c r="AG77" s="45">
        <v>0.747770969123423</v>
      </c>
      <c r="AH77" s="45">
        <v>0.55495279341092596</v>
      </c>
      <c r="AI77" s="45">
        <v>1.2137091552056476</v>
      </c>
      <c r="AJ77" s="157">
        <v>0.65752188834199043</v>
      </c>
      <c r="AK77" s="157"/>
      <c r="AL77" s="45">
        <v>1.495521868226628</v>
      </c>
      <c r="AM77" s="45">
        <v>0.39419142506245258</v>
      </c>
      <c r="AN77" s="45">
        <v>0.44873772523956784</v>
      </c>
      <c r="AO77" s="45">
        <v>0.59847839789129686</v>
      </c>
      <c r="AP77" s="62">
        <v>0.90957865028457896</v>
      </c>
      <c r="AQ77" s="45">
        <v>0.60367864719417696</v>
      </c>
      <c r="AR77" s="157">
        <v>0.61538240035429725</v>
      </c>
      <c r="AS77" s="157"/>
      <c r="AT77" s="45">
        <v>0.54216021455253172</v>
      </c>
      <c r="AU77" s="45">
        <v>0.88028758814686237</v>
      </c>
      <c r="AV77" s="45">
        <v>0.18530817988273773</v>
      </c>
      <c r="AW77" s="45">
        <v>1.0136483832063541</v>
      </c>
      <c r="AX77" s="45">
        <v>0.85969478295637891</v>
      </c>
      <c r="AY77" s="45">
        <v>1.0736181392548019</v>
      </c>
      <c r="AZ77" s="45">
        <v>0.70503730358905903</v>
      </c>
      <c r="BA77" s="157">
        <v>0.64782877235161895</v>
      </c>
      <c r="BB77" s="157"/>
      <c r="BC77" s="45">
        <v>0.59801524259335581</v>
      </c>
      <c r="BD77" s="45">
        <v>0.6369673904614761</v>
      </c>
      <c r="BE77" s="46">
        <v>0.97948398123316083</v>
      </c>
      <c r="BF77" s="61">
        <v>0.96911354641680558</v>
      </c>
      <c r="BG77" s="157">
        <v>0.65114749761438895</v>
      </c>
      <c r="BH77" s="157"/>
      <c r="BI77" s="157"/>
      <c r="BJ77" s="157"/>
      <c r="BK77" s="45">
        <v>0.85030660901109167</v>
      </c>
      <c r="BL77" s="45">
        <v>0.7960459464740417</v>
      </c>
      <c r="BM77" s="45">
        <v>0.48698608376937519</v>
      </c>
      <c r="BN77" s="45">
        <v>0.6627424689778848</v>
      </c>
      <c r="BO77" s="45">
        <v>0.5641606384417992</v>
      </c>
      <c r="BP77" s="45">
        <v>1.3441402584164761</v>
      </c>
      <c r="BQ77" s="45">
        <v>1.0180979681030338</v>
      </c>
      <c r="BR77" s="45">
        <v>0.82590073768802263</v>
      </c>
      <c r="BS77" s="45">
        <v>0.61684095820242979</v>
      </c>
      <c r="BT77" s="45">
        <v>0.7189795698419984</v>
      </c>
      <c r="BU77" s="45">
        <v>0.65781491894266275</v>
      </c>
      <c r="BV77" s="45">
        <v>0.90155572227689951</v>
      </c>
      <c r="BW77" s="157">
        <v>1.202919749176397</v>
      </c>
      <c r="BX77" s="157"/>
      <c r="BY77" s="45">
        <v>0.65351679975690391</v>
      </c>
      <c r="BZ77" s="45">
        <v>0.93700766076325948</v>
      </c>
      <c r="CA77" s="45">
        <v>0.84611624751836556</v>
      </c>
      <c r="CB77" s="46">
        <v>0.75006577569839494</v>
      </c>
      <c r="CC77" s="45">
        <v>0.95766009297879751</v>
      </c>
      <c r="CD77" s="45">
        <v>1.2191743170954064</v>
      </c>
      <c r="CE77" s="45">
        <v>0.73071028068084531</v>
      </c>
      <c r="CF77" s="45">
        <v>0.74291850861023823</v>
      </c>
      <c r="CG77" s="157">
        <v>0.69264504521522663</v>
      </c>
      <c r="CH77" s="157"/>
      <c r="CI77" s="157"/>
      <c r="CJ77" s="45">
        <v>0.74650481707160854</v>
      </c>
      <c r="CK77" s="45">
        <v>0.40191621278672518</v>
      </c>
      <c r="CL77" s="45">
        <v>1.4964334245986546</v>
      </c>
      <c r="CM77" s="45">
        <v>0.97010994318334798</v>
      </c>
      <c r="CN77" s="45">
        <v>0.5823739708166763</v>
      </c>
      <c r="CO77" s="157">
        <v>1.2615349919787286</v>
      </c>
      <c r="CP77" s="157"/>
      <c r="CQ77" s="157"/>
      <c r="CR77" s="45">
        <v>0.71666387021041567</v>
      </c>
      <c r="CS77" s="45">
        <v>0.75369349143894193</v>
      </c>
      <c r="CT77" s="45">
        <v>0.84765433638056131</v>
      </c>
      <c r="CU77" s="45">
        <v>1.3481811406646997</v>
      </c>
      <c r="CV77" s="45">
        <v>1.1211110531102397</v>
      </c>
      <c r="CW77" s="45">
        <v>0.77183331254207532</v>
      </c>
      <c r="CX77" s="157">
        <v>0.80938007650038368</v>
      </c>
      <c r="CY77" s="157"/>
      <c r="CZ77" s="45">
        <v>0.90591986232921373</v>
      </c>
      <c r="DA77" s="45">
        <v>0.85726293767909134</v>
      </c>
      <c r="DB77" s="45">
        <v>0.88867024523221094</v>
      </c>
      <c r="DC77" s="45">
        <v>1.0003311496853229</v>
      </c>
      <c r="DD77" s="45">
        <v>1.3929729075578108</v>
      </c>
      <c r="DE77" s="45">
        <v>1.0455263560223964</v>
      </c>
      <c r="DF77" s="45">
        <v>1.2267382608550623</v>
      </c>
      <c r="DG77" s="45">
        <v>1.409727173526075</v>
      </c>
      <c r="DH77" s="45">
        <v>0.75118955520416208</v>
      </c>
      <c r="DI77" s="157">
        <v>1.252987926367926</v>
      </c>
      <c r="DJ77" s="157"/>
      <c r="DK77" s="45">
        <v>1.1427182769945865</v>
      </c>
      <c r="DL77" s="62">
        <v>1.1459634570900765</v>
      </c>
      <c r="DM77" s="62">
        <v>1.1970876557453614</v>
      </c>
      <c r="DN77" s="171">
        <v>0.56705913506219219</v>
      </c>
      <c r="DO77" s="156"/>
      <c r="DP77" s="172"/>
      <c r="DQ77" s="62"/>
      <c r="DR77" s="15"/>
      <c r="DS77" s="16"/>
      <c r="DT77" s="45">
        <v>0.26774325975518387</v>
      </c>
      <c r="DU77" s="45">
        <v>0.49680415853348558</v>
      </c>
      <c r="DV77" s="45">
        <v>0.41756074944955685</v>
      </c>
      <c r="DW77" s="45">
        <v>0.49619894842516588</v>
      </c>
      <c r="DX77" s="45">
        <v>0.94010878947962384</v>
      </c>
      <c r="DY77" s="45">
        <v>0.8089447806961465</v>
      </c>
      <c r="DZ77" s="45">
        <v>0.88452281870147209</v>
      </c>
      <c r="EA77" s="46">
        <v>0.56743845082773525</v>
      </c>
      <c r="EB77" s="45">
        <v>0.68880745367638019</v>
      </c>
      <c r="EC77" s="84">
        <v>0.93583701800234809</v>
      </c>
      <c r="ED77" s="84">
        <v>0.91083440029694684</v>
      </c>
      <c r="EE77" s="45"/>
      <c r="EF77" s="62">
        <v>0.14308091891477936</v>
      </c>
      <c r="EG77" s="62">
        <v>1.1856126240813973E-2</v>
      </c>
      <c r="EH77" s="45">
        <v>0.34765344177388535</v>
      </c>
      <c r="EI77" s="45">
        <v>0.36158810549987919</v>
      </c>
      <c r="EJ77" s="45">
        <v>0.9439030839429472</v>
      </c>
      <c r="EK77" s="45">
        <v>0.77325360978702817</v>
      </c>
      <c r="EL77" s="45">
        <v>0.64707717525705066</v>
      </c>
      <c r="EM77" s="45">
        <v>0.86198621179380108</v>
      </c>
      <c r="EN77" s="63">
        <v>0.86252413741641287</v>
      </c>
      <c r="EO77" s="64">
        <v>0.86005047678050339</v>
      </c>
      <c r="EP77" s="15"/>
    </row>
    <row r="78" spans="1:146">
      <c r="A78" s="69" t="s">
        <v>213</v>
      </c>
      <c r="B78" s="61">
        <v>4.4540694066967879</v>
      </c>
      <c r="C78" s="61">
        <v>4.3486750779942573</v>
      </c>
      <c r="D78" s="61">
        <v>4.5052372811357193</v>
      </c>
      <c r="E78" s="61">
        <v>8.0662492312665801</v>
      </c>
      <c r="F78" s="171">
        <v>5.7532615550725374</v>
      </c>
      <c r="G78" s="156"/>
      <c r="H78" s="172"/>
      <c r="I78" s="45">
        <v>8.5690155634819085</v>
      </c>
      <c r="J78" s="45">
        <v>9.6467424834407449</v>
      </c>
      <c r="K78" s="157">
        <v>4.6418380523403844</v>
      </c>
      <c r="L78" s="157"/>
      <c r="M78" s="45">
        <v>4.346172888805321</v>
      </c>
      <c r="N78" s="157">
        <v>4.4679363674016921</v>
      </c>
      <c r="O78" s="157"/>
      <c r="P78" s="157"/>
      <c r="Q78" s="157"/>
      <c r="R78" s="157"/>
      <c r="S78" s="157"/>
      <c r="T78" s="46">
        <v>7.0185448715619003</v>
      </c>
      <c r="U78" s="84">
        <v>7.114365802603511</v>
      </c>
      <c r="V78" s="45">
        <v>9.1745914751421438</v>
      </c>
      <c r="W78" s="157">
        <v>4.1319592072416738</v>
      </c>
      <c r="X78" s="157"/>
      <c r="Y78" s="157"/>
      <c r="Z78" s="45">
        <v>5.1146796577312044</v>
      </c>
      <c r="AA78" s="45">
        <v>5.1078539429323921</v>
      </c>
      <c r="AB78" s="45">
        <v>3.2546939725171806</v>
      </c>
      <c r="AC78" s="45">
        <v>5.3871540866512859</v>
      </c>
      <c r="AD78" s="45">
        <v>3.8589983959853726</v>
      </c>
      <c r="AE78" s="157">
        <v>5.3630296163161972</v>
      </c>
      <c r="AF78" s="157"/>
      <c r="AG78" s="45">
        <v>4.9303025079684</v>
      </c>
      <c r="AH78" s="45">
        <v>4.1386985456004881</v>
      </c>
      <c r="AI78" s="45">
        <v>7.4383994573327445</v>
      </c>
      <c r="AJ78" s="157">
        <v>4.2546911641923462</v>
      </c>
      <c r="AK78" s="157"/>
      <c r="AL78" s="45">
        <v>9.7237375880056689</v>
      </c>
      <c r="AM78" s="45">
        <v>2.8883683271178158</v>
      </c>
      <c r="AN78" s="45">
        <v>3.0713222373127387</v>
      </c>
      <c r="AO78" s="45">
        <v>4.2076541791587552</v>
      </c>
      <c r="AP78" s="62">
        <v>6.3801656241474705</v>
      </c>
      <c r="AQ78" s="45">
        <v>3.9968231130195462</v>
      </c>
      <c r="AR78" s="157">
        <v>4.1518706226482571</v>
      </c>
      <c r="AS78" s="157"/>
      <c r="AT78" s="45">
        <v>3.4660735255316997</v>
      </c>
      <c r="AU78" s="45">
        <v>5.1222110621889279</v>
      </c>
      <c r="AV78" s="45">
        <v>1.0953388312313079</v>
      </c>
      <c r="AW78" s="45">
        <v>6.1576910111401997</v>
      </c>
      <c r="AX78" s="45">
        <v>5.8808426291569091</v>
      </c>
      <c r="AY78" s="45">
        <v>6.9240694690481259</v>
      </c>
      <c r="AZ78" s="45">
        <v>4.5735681278248235</v>
      </c>
      <c r="BA78" s="157">
        <v>4.2787735605856927</v>
      </c>
      <c r="BB78" s="157"/>
      <c r="BC78" s="45">
        <v>4.0100018628110696</v>
      </c>
      <c r="BD78" s="45">
        <v>4.1394570621294982</v>
      </c>
      <c r="BE78" s="46">
        <v>5.5201460130715585</v>
      </c>
      <c r="BF78" s="61">
        <v>5.5690452279373197</v>
      </c>
      <c r="BG78" s="157">
        <v>3.7642034308661243</v>
      </c>
      <c r="BH78" s="157"/>
      <c r="BI78" s="157"/>
      <c r="BJ78" s="157"/>
      <c r="BK78" s="45">
        <v>6.0346365020508976</v>
      </c>
      <c r="BL78" s="45">
        <v>5.2482702801619743</v>
      </c>
      <c r="BM78" s="45">
        <v>3.1792101754244086</v>
      </c>
      <c r="BN78" s="45">
        <v>4.4495974607874791</v>
      </c>
      <c r="BO78" s="45">
        <v>3.860299541849562</v>
      </c>
      <c r="BP78" s="45">
        <v>8.5524121436166087</v>
      </c>
      <c r="BQ78" s="45">
        <v>6.0782438038560027</v>
      </c>
      <c r="BR78" s="45">
        <v>4.9798739207659688</v>
      </c>
      <c r="BS78" s="45">
        <v>3.8778397790530819</v>
      </c>
      <c r="BT78" s="45">
        <v>4.8471408738940669</v>
      </c>
      <c r="BU78" s="45">
        <v>4.0509254814348727</v>
      </c>
      <c r="BV78" s="45">
        <v>5.8567222380357453</v>
      </c>
      <c r="BW78" s="157">
        <v>7.4674672436857294</v>
      </c>
      <c r="BX78" s="157"/>
      <c r="BY78" s="45">
        <v>4.1095154112605004</v>
      </c>
      <c r="BZ78" s="45">
        <v>5.8892433490282414</v>
      </c>
      <c r="CA78" s="45">
        <v>5.2969618413662261</v>
      </c>
      <c r="CB78" s="46">
        <v>4.5705321996674559</v>
      </c>
      <c r="CC78" s="45">
        <v>5.8656501843332585</v>
      </c>
      <c r="CD78" s="45">
        <v>7.3406307612287875</v>
      </c>
      <c r="CE78" s="45">
        <v>4.5260048127548123</v>
      </c>
      <c r="CF78" s="45">
        <v>4.4904005817717119</v>
      </c>
      <c r="CG78" s="157">
        <v>4.3088100437616275</v>
      </c>
      <c r="CH78" s="157"/>
      <c r="CI78" s="157"/>
      <c r="CJ78" s="45">
        <v>4.6155107355875709</v>
      </c>
      <c r="CK78" s="45">
        <v>2.4629491122413731</v>
      </c>
      <c r="CL78" s="45">
        <v>6.7306364822277951</v>
      </c>
      <c r="CM78" s="45">
        <v>6.1801894810487887</v>
      </c>
      <c r="CN78" s="45">
        <v>3.6906867310215246</v>
      </c>
      <c r="CO78" s="157">
        <v>5.5100364365273427</v>
      </c>
      <c r="CP78" s="157"/>
      <c r="CQ78" s="157"/>
      <c r="CR78" s="45">
        <v>4.3638108428030593</v>
      </c>
      <c r="CS78" s="45">
        <v>4.5130765290215225</v>
      </c>
      <c r="CT78" s="45">
        <v>5.4428222616851594</v>
      </c>
      <c r="CU78" s="45">
        <v>8.5189041787086204</v>
      </c>
      <c r="CV78" s="45">
        <v>7.1382875951083857</v>
      </c>
      <c r="CW78" s="45">
        <v>4.9166312693480902</v>
      </c>
      <c r="CX78" s="157">
        <v>5.1471376514905538</v>
      </c>
      <c r="CY78" s="157"/>
      <c r="CZ78" s="45">
        <v>5.8228221462142526</v>
      </c>
      <c r="DA78" s="45">
        <v>5.3992679628356681</v>
      </c>
      <c r="DB78" s="45">
        <v>5.7945793591724133</v>
      </c>
      <c r="DC78" s="45">
        <v>6.4666792301013194</v>
      </c>
      <c r="DD78" s="45">
        <v>8.884661932947207</v>
      </c>
      <c r="DE78" s="45">
        <v>6.7931765140019502</v>
      </c>
      <c r="DF78" s="45">
        <v>7.7613900475340003</v>
      </c>
      <c r="DG78" s="45">
        <v>8.6441542862749987</v>
      </c>
      <c r="DH78" s="45">
        <v>4.6999410137307187</v>
      </c>
      <c r="DI78" s="157">
        <v>7.7941860677623298</v>
      </c>
      <c r="DJ78" s="157"/>
      <c r="DK78" s="45">
        <v>7.2075653212101152</v>
      </c>
      <c r="DL78" s="62">
        <v>7.2502358378910667</v>
      </c>
      <c r="DM78" s="62">
        <v>7.4635549808178014</v>
      </c>
      <c r="DN78" s="171">
        <v>3.5373658735496862</v>
      </c>
      <c r="DO78" s="156"/>
      <c r="DP78" s="172"/>
      <c r="DQ78" s="62"/>
      <c r="DR78" s="15"/>
      <c r="DS78" s="16"/>
      <c r="DT78" s="45">
        <v>1.58697478406742</v>
      </c>
      <c r="DU78" s="45">
        <v>2.9901101181135341</v>
      </c>
      <c r="DV78" s="45">
        <v>2.4901856931133253</v>
      </c>
      <c r="DW78" s="45">
        <v>2.9915753053598548</v>
      </c>
      <c r="DX78" s="45">
        <v>5.6016064898497264</v>
      </c>
      <c r="DY78" s="45">
        <v>4.7982524148563916</v>
      </c>
      <c r="DZ78" s="45">
        <v>5.1764782048119473</v>
      </c>
      <c r="EA78" s="46">
        <v>3.354377437564708</v>
      </c>
      <c r="EB78" s="45">
        <v>4.1281933244981843</v>
      </c>
      <c r="EC78" s="84">
        <v>5.5561661273516147</v>
      </c>
      <c r="ED78" s="84">
        <v>5.4098089674359153</v>
      </c>
      <c r="EE78" s="45"/>
      <c r="EF78" s="62">
        <v>0.87869375856742615</v>
      </c>
      <c r="EG78" s="62">
        <v>7.9456620951609935E-2</v>
      </c>
      <c r="EH78" s="45">
        <v>2.0980504708706587</v>
      </c>
      <c r="EI78" s="45">
        <v>2.1883029522436783</v>
      </c>
      <c r="EJ78" s="45">
        <v>5.4236233661167823</v>
      </c>
      <c r="EK78" s="45">
        <v>4.5309534264882192</v>
      </c>
      <c r="EL78" s="45">
        <v>3.817844350866002</v>
      </c>
      <c r="EM78" s="45">
        <v>5.0787812885470185</v>
      </c>
      <c r="EN78" s="63">
        <v>5.1144918946173039</v>
      </c>
      <c r="EO78" s="64">
        <v>5.1044938330348888</v>
      </c>
      <c r="EP78" s="15"/>
    </row>
    <row r="79" spans="1:146">
      <c r="A79" s="69" t="s">
        <v>214</v>
      </c>
      <c r="B79" s="61">
        <v>0.83868237371995236</v>
      </c>
      <c r="C79" s="61">
        <v>0.78678217342524981</v>
      </c>
      <c r="D79" s="61">
        <v>0.95959727477424361</v>
      </c>
      <c r="E79" s="61">
        <v>1.6610345525013539</v>
      </c>
      <c r="F79" s="171">
        <v>1.0391221827781518</v>
      </c>
      <c r="G79" s="156"/>
      <c r="H79" s="172"/>
      <c r="I79" s="45">
        <v>1.8233980437485675</v>
      </c>
      <c r="J79" s="45">
        <v>2.0602101495334919</v>
      </c>
      <c r="K79" s="157">
        <v>0.98164823003880697</v>
      </c>
      <c r="L79" s="157"/>
      <c r="M79" s="45">
        <v>0.92874187677846887</v>
      </c>
      <c r="N79" s="157">
        <v>0.94956651352746435</v>
      </c>
      <c r="O79" s="157"/>
      <c r="P79" s="157"/>
      <c r="Q79" s="157"/>
      <c r="R79" s="157"/>
      <c r="S79" s="157"/>
      <c r="T79" s="46">
        <v>1.585761920687299</v>
      </c>
      <c r="U79" s="84">
        <v>1.5831280110193835</v>
      </c>
      <c r="V79" s="45">
        <v>1.9058799054892936</v>
      </c>
      <c r="W79" s="157">
        <v>0.9554500166202976</v>
      </c>
      <c r="X79" s="157"/>
      <c r="Y79" s="157"/>
      <c r="Z79" s="45">
        <v>1.0268940681560952</v>
      </c>
      <c r="AA79" s="45">
        <v>1.0943771720804731</v>
      </c>
      <c r="AB79" s="45">
        <v>0.76567919138242224</v>
      </c>
      <c r="AC79" s="45">
        <v>1.0929422508507496</v>
      </c>
      <c r="AD79" s="45">
        <v>0.84518333038614568</v>
      </c>
      <c r="AE79" s="157">
        <v>1.0471008116333202</v>
      </c>
      <c r="AF79" s="157"/>
      <c r="AG79" s="45">
        <v>1.0717821686263134</v>
      </c>
      <c r="AH79" s="45">
        <v>0.97303479467193132</v>
      </c>
      <c r="AI79" s="45">
        <v>1.4665928989964065</v>
      </c>
      <c r="AJ79" s="157">
        <v>0.8959949713757156</v>
      </c>
      <c r="AK79" s="157"/>
      <c r="AL79" s="45">
        <v>2.0541296545091554</v>
      </c>
      <c r="AM79" s="45">
        <v>0.64486386452088618</v>
      </c>
      <c r="AN79" s="45">
        <v>0.67075429510442375</v>
      </c>
      <c r="AO79" s="45">
        <v>0.99212915152531933</v>
      </c>
      <c r="AP79" s="62">
        <v>1.4944367764150353</v>
      </c>
      <c r="AQ79" s="45">
        <v>0.87497123112737085</v>
      </c>
      <c r="AR79" s="157">
        <v>0.88678391246526256</v>
      </c>
      <c r="AS79" s="157"/>
      <c r="AT79" s="45">
        <v>0.751713786147296</v>
      </c>
      <c r="AU79" s="45">
        <v>1.0518317473346417</v>
      </c>
      <c r="AV79" s="45">
        <v>0.22674836378967178</v>
      </c>
      <c r="AW79" s="45">
        <v>1.2299018222599787</v>
      </c>
      <c r="AX79" s="45">
        <v>1.2652436746638114</v>
      </c>
      <c r="AY79" s="45">
        <v>1.4895564331294351</v>
      </c>
      <c r="AZ79" s="45">
        <v>0.98034860398843782</v>
      </c>
      <c r="BA79" s="157">
        <v>0.91885043495034591</v>
      </c>
      <c r="BB79" s="157"/>
      <c r="BC79" s="45">
        <v>0.85609027555296735</v>
      </c>
      <c r="BD79" s="45">
        <v>0.9048179532372369</v>
      </c>
      <c r="BE79" s="46">
        <v>1.1282964636694055</v>
      </c>
      <c r="BF79" s="61">
        <v>1.0767564590453194</v>
      </c>
      <c r="BG79" s="157">
        <v>0.71691284273315348</v>
      </c>
      <c r="BH79" s="157"/>
      <c r="BI79" s="157"/>
      <c r="BJ79" s="157"/>
      <c r="BK79" s="45">
        <v>1.3921737126800344</v>
      </c>
      <c r="BL79" s="45">
        <v>1.1275599408355754</v>
      </c>
      <c r="BM79" s="45">
        <v>0.70365573681150084</v>
      </c>
      <c r="BN79" s="45">
        <v>0.97761580327289244</v>
      </c>
      <c r="BO79" s="45">
        <v>0.8774754666052762</v>
      </c>
      <c r="BP79" s="45">
        <v>1.7916792022891088</v>
      </c>
      <c r="BQ79" s="45">
        <v>1.2500743834796739</v>
      </c>
      <c r="BR79" s="45">
        <v>1.0194066910952844</v>
      </c>
      <c r="BS79" s="45">
        <v>0.79470815658548188</v>
      </c>
      <c r="BT79" s="45">
        <v>1.0587537210061089</v>
      </c>
      <c r="BU79" s="45">
        <v>0.82779255623393655</v>
      </c>
      <c r="BV79" s="45">
        <v>1.2142031937819036</v>
      </c>
      <c r="BW79" s="157">
        <v>1.556556927986499</v>
      </c>
      <c r="BX79" s="157"/>
      <c r="BY79" s="45">
        <v>0.85187691361670093</v>
      </c>
      <c r="BZ79" s="45">
        <v>1.1933470539265127</v>
      </c>
      <c r="CA79" s="45">
        <v>1.0890268170303055</v>
      </c>
      <c r="CB79" s="46">
        <v>0.92782607675309903</v>
      </c>
      <c r="CC79" s="45">
        <v>1.184819551950715</v>
      </c>
      <c r="CD79" s="45">
        <v>1.4969014130578326</v>
      </c>
      <c r="CE79" s="45">
        <v>0.92865210298807177</v>
      </c>
      <c r="CF79" s="45">
        <v>0.93264175706764663</v>
      </c>
      <c r="CG79" s="157">
        <v>0.88908501590430733</v>
      </c>
      <c r="CH79" s="157"/>
      <c r="CI79" s="157"/>
      <c r="CJ79" s="45">
        <v>0.9626037191532788</v>
      </c>
      <c r="CK79" s="45">
        <v>0.52359602808165817</v>
      </c>
      <c r="CL79" s="45">
        <v>1.1651077714591587</v>
      </c>
      <c r="CM79" s="45">
        <v>1.2531981159409324</v>
      </c>
      <c r="CN79" s="45">
        <v>0.78547379715706089</v>
      </c>
      <c r="CO79" s="157">
        <v>0.98353940169579113</v>
      </c>
      <c r="CP79" s="157"/>
      <c r="CQ79" s="157"/>
      <c r="CR79" s="45">
        <v>0.89502578389821263</v>
      </c>
      <c r="CS79" s="45">
        <v>0.92170173422114055</v>
      </c>
      <c r="CT79" s="45">
        <v>1.129522859538675</v>
      </c>
      <c r="CU79" s="45">
        <v>1.7491948978099308</v>
      </c>
      <c r="CV79" s="45">
        <v>1.4729404838914506</v>
      </c>
      <c r="CW79" s="45">
        <v>1.0441317165699846</v>
      </c>
      <c r="CX79" s="157">
        <v>1.0973991053125354</v>
      </c>
      <c r="CY79" s="157"/>
      <c r="CZ79" s="45">
        <v>1.2122636187597642</v>
      </c>
      <c r="DA79" s="45">
        <v>1.1254153235720699</v>
      </c>
      <c r="DB79" s="45">
        <v>1.1940557336833202</v>
      </c>
      <c r="DC79" s="45">
        <v>1.3113984455546495</v>
      </c>
      <c r="DD79" s="45">
        <v>1.8451083077447255</v>
      </c>
      <c r="DE79" s="45">
        <v>1.3848834310027114</v>
      </c>
      <c r="DF79" s="45">
        <v>1.5883100124648566</v>
      </c>
      <c r="DG79" s="45">
        <v>1.740046340115148</v>
      </c>
      <c r="DH79" s="45">
        <v>0.95513990788982406</v>
      </c>
      <c r="DI79" s="157">
        <v>1.6267884208836398</v>
      </c>
      <c r="DJ79" s="157"/>
      <c r="DK79" s="45">
        <v>1.480236193738222</v>
      </c>
      <c r="DL79" s="62">
        <v>1.4921065604641714</v>
      </c>
      <c r="DM79" s="62">
        <v>1.5623005813772837</v>
      </c>
      <c r="DN79" s="171">
        <v>0.74476529002844249</v>
      </c>
      <c r="DO79" s="156"/>
      <c r="DP79" s="172"/>
      <c r="DQ79" s="62"/>
      <c r="DR79" s="15"/>
      <c r="DS79" s="16"/>
      <c r="DT79" s="45">
        <v>0.3145011573483727</v>
      </c>
      <c r="DU79" s="45">
        <v>0.59775984737684207</v>
      </c>
      <c r="DV79" s="45">
        <v>0.49210505379203134</v>
      </c>
      <c r="DW79" s="45">
        <v>0.59115045123603738</v>
      </c>
      <c r="DX79" s="45">
        <v>1.1161045165129697</v>
      </c>
      <c r="DY79" s="45">
        <v>0.94820446915744228</v>
      </c>
      <c r="DZ79" s="45">
        <v>1.0342916504526127</v>
      </c>
      <c r="EA79" s="46">
        <v>0.66448016212333927</v>
      </c>
      <c r="EB79" s="45">
        <v>0.8159192814260422</v>
      </c>
      <c r="EC79" s="84">
        <v>1.088403839016171</v>
      </c>
      <c r="ED79" s="84">
        <v>1.0614797856309308</v>
      </c>
      <c r="EE79" s="45"/>
      <c r="EF79" s="62">
        <v>0.16747850067833989</v>
      </c>
      <c r="EG79" s="62">
        <v>1.8138409835775832E-2</v>
      </c>
      <c r="EH79" s="45">
        <v>0.40898584187450976</v>
      </c>
      <c r="EI79" s="45">
        <v>0.4264864540712493</v>
      </c>
      <c r="EJ79" s="45">
        <v>1.0462511767836042</v>
      </c>
      <c r="EK79" s="45">
        <v>0.88042368950201755</v>
      </c>
      <c r="EL79" s="45">
        <v>0.75851414915960103</v>
      </c>
      <c r="EM79" s="45">
        <v>1.0009283765439216</v>
      </c>
      <c r="EN79" s="63">
        <v>1.0034301473708922</v>
      </c>
      <c r="EO79" s="64">
        <v>0.99535240114640233</v>
      </c>
      <c r="EP79" s="15"/>
    </row>
    <row r="80" spans="1:146">
      <c r="A80" s="69" t="s">
        <v>215</v>
      </c>
      <c r="B80" s="61">
        <v>1.9621737296176687</v>
      </c>
      <c r="C80" s="61">
        <v>1.8476196281571367</v>
      </c>
      <c r="D80" s="61">
        <v>2.4994107381349706</v>
      </c>
      <c r="E80" s="61">
        <v>4.4261094708387683</v>
      </c>
      <c r="F80" s="171">
        <v>2.3711558805221862</v>
      </c>
      <c r="G80" s="156"/>
      <c r="H80" s="172"/>
      <c r="I80" s="45">
        <v>4.8225142213557959</v>
      </c>
      <c r="J80" s="45">
        <v>5.4995236571448913</v>
      </c>
      <c r="K80" s="157">
        <v>2.5576249163997913</v>
      </c>
      <c r="L80" s="157"/>
      <c r="M80" s="45">
        <v>2.4155161918073715</v>
      </c>
      <c r="N80" s="157">
        <v>2.5234942785845469</v>
      </c>
      <c r="O80" s="157"/>
      <c r="P80" s="157"/>
      <c r="Q80" s="157"/>
      <c r="R80" s="157"/>
      <c r="S80" s="157"/>
      <c r="T80" s="46">
        <v>4.4296151878758314</v>
      </c>
      <c r="U80" s="84">
        <v>4.5455453133003099</v>
      </c>
      <c r="V80" s="45">
        <v>5.1301361114274373</v>
      </c>
      <c r="W80" s="157">
        <v>2.743849505352411</v>
      </c>
      <c r="X80" s="157"/>
      <c r="Y80" s="157"/>
      <c r="Z80" s="45">
        <v>2.5758570303085819</v>
      </c>
      <c r="AA80" s="45">
        <v>2.8576205057340482</v>
      </c>
      <c r="AB80" s="45">
        <v>2.1266459840093508</v>
      </c>
      <c r="AC80" s="45">
        <v>2.7584330727128261</v>
      </c>
      <c r="AD80" s="45">
        <v>2.3051150228574269</v>
      </c>
      <c r="AE80" s="157">
        <v>2.5824355380733484</v>
      </c>
      <c r="AF80" s="157"/>
      <c r="AG80" s="45">
        <v>2.9030934221852118</v>
      </c>
      <c r="AH80" s="45">
        <v>2.7564638078004902</v>
      </c>
      <c r="AI80" s="45">
        <v>3.7634282345913062</v>
      </c>
      <c r="AJ80" s="157">
        <v>2.3122629013720886</v>
      </c>
      <c r="AK80" s="157"/>
      <c r="AL80" s="45">
        <v>5.6837898370826139</v>
      </c>
      <c r="AM80" s="45">
        <v>1.778232815345407</v>
      </c>
      <c r="AN80" s="45">
        <v>1.7569287377172302</v>
      </c>
      <c r="AO80" s="45">
        <v>2.7672601484085786</v>
      </c>
      <c r="AP80" s="62">
        <v>4.2146581551589737</v>
      </c>
      <c r="AQ80" s="45">
        <v>2.3354813907469216</v>
      </c>
      <c r="AR80" s="157">
        <v>2.3369002175876004</v>
      </c>
      <c r="AS80" s="157"/>
      <c r="AT80" s="45">
        <v>1.9980956441894988</v>
      </c>
      <c r="AU80" s="45">
        <v>2.77895797271034</v>
      </c>
      <c r="AV80" s="45">
        <v>0.60516527555029587</v>
      </c>
      <c r="AW80" s="45">
        <v>3.2033042583065496</v>
      </c>
      <c r="AX80" s="45">
        <v>3.4792249243458202</v>
      </c>
      <c r="AY80" s="45">
        <v>3.9622756808988928</v>
      </c>
      <c r="AZ80" s="45">
        <v>2.5669352732142325</v>
      </c>
      <c r="BA80" s="157">
        <v>2.4347454974235037</v>
      </c>
      <c r="BB80" s="157"/>
      <c r="BC80" s="45">
        <v>2.2475399188387004</v>
      </c>
      <c r="BD80" s="45">
        <v>2.376696127949768</v>
      </c>
      <c r="BE80" s="46">
        <v>2.7570805479040987</v>
      </c>
      <c r="BF80" s="61">
        <v>2.7016100840452335</v>
      </c>
      <c r="BG80" s="157">
        <v>1.8128802048385133</v>
      </c>
      <c r="BH80" s="157"/>
      <c r="BI80" s="157"/>
      <c r="BJ80" s="157"/>
      <c r="BK80" s="45">
        <v>3.843147765016246</v>
      </c>
      <c r="BL80" s="45">
        <v>2.9598386954848737</v>
      </c>
      <c r="BM80" s="45">
        <v>1.8950502678891799</v>
      </c>
      <c r="BN80" s="45">
        <v>2.5808855375694857</v>
      </c>
      <c r="BO80" s="45">
        <v>2.4534490415646024</v>
      </c>
      <c r="BP80" s="45">
        <v>4.67007654409253</v>
      </c>
      <c r="BQ80" s="45">
        <v>3.1715962637319199</v>
      </c>
      <c r="BR80" s="45">
        <v>2.6339660853361226</v>
      </c>
      <c r="BS80" s="45">
        <v>2.0133849917533451</v>
      </c>
      <c r="BT80" s="45">
        <v>2.7870403769843288</v>
      </c>
      <c r="BU80" s="45">
        <v>2.0657272230362631</v>
      </c>
      <c r="BV80" s="45">
        <v>3.0603311836232492</v>
      </c>
      <c r="BW80" s="157">
        <v>4.000706591498127</v>
      </c>
      <c r="BX80" s="157"/>
      <c r="BY80" s="45">
        <v>2.217198764785782</v>
      </c>
      <c r="BZ80" s="45">
        <v>2.9623743930971589</v>
      </c>
      <c r="CA80" s="45">
        <v>2.7546722605844103</v>
      </c>
      <c r="CB80" s="46">
        <v>2.3475483670469659</v>
      </c>
      <c r="CC80" s="45">
        <v>3.0110421424756937</v>
      </c>
      <c r="CD80" s="45">
        <v>3.8308185736867459</v>
      </c>
      <c r="CE80" s="45">
        <v>2.3042501728235432</v>
      </c>
      <c r="CF80" s="45">
        <v>2.3250923709852369</v>
      </c>
      <c r="CG80" s="157">
        <v>2.2050163710121669</v>
      </c>
      <c r="CH80" s="157"/>
      <c r="CI80" s="157"/>
      <c r="CJ80" s="45">
        <v>2.421835698151992</v>
      </c>
      <c r="CK80" s="45">
        <v>1.4168415130068728</v>
      </c>
      <c r="CL80" s="45">
        <v>2.8825195059067208</v>
      </c>
      <c r="CM80" s="45">
        <v>3.1930484944786079</v>
      </c>
      <c r="CN80" s="45">
        <v>2.0519294533328174</v>
      </c>
      <c r="CO80" s="157">
        <v>2.4852387609590667</v>
      </c>
      <c r="CP80" s="157"/>
      <c r="CQ80" s="157"/>
      <c r="CR80" s="45">
        <v>2.269617183366607</v>
      </c>
      <c r="CS80" s="45">
        <v>2.3288929943152876</v>
      </c>
      <c r="CT80" s="45">
        <v>2.8921714538530727</v>
      </c>
      <c r="CU80" s="45">
        <v>4.4764950278298787</v>
      </c>
      <c r="CV80" s="45">
        <v>3.7323146063185533</v>
      </c>
      <c r="CW80" s="45">
        <v>2.7047448040069524</v>
      </c>
      <c r="CX80" s="157">
        <v>2.885724190475035</v>
      </c>
      <c r="CY80" s="157"/>
      <c r="CZ80" s="45">
        <v>3.0942815288277949</v>
      </c>
      <c r="DA80" s="45">
        <v>2.8353572211603661</v>
      </c>
      <c r="DB80" s="45">
        <v>3.0088840910533432</v>
      </c>
      <c r="DC80" s="45">
        <v>3.3048566903392254</v>
      </c>
      <c r="DD80" s="45">
        <v>4.6262515515502214</v>
      </c>
      <c r="DE80" s="45">
        <v>3.5667337890051694</v>
      </c>
      <c r="DF80" s="45">
        <v>4.0463823448110752</v>
      </c>
      <c r="DG80" s="45">
        <v>4.4561033944625077</v>
      </c>
      <c r="DH80" s="45">
        <v>2.5205870287736252</v>
      </c>
      <c r="DI80" s="157">
        <v>4.1642240634633412</v>
      </c>
      <c r="DJ80" s="157"/>
      <c r="DK80" s="45">
        <v>3.7565303220058799</v>
      </c>
      <c r="DL80" s="62">
        <v>3.8347319698620215</v>
      </c>
      <c r="DM80" s="62">
        <v>4.004713363514969</v>
      </c>
      <c r="DN80" s="171">
        <v>1.8235106502870948</v>
      </c>
      <c r="DO80" s="156"/>
      <c r="DP80" s="172"/>
      <c r="DQ80" s="62"/>
      <c r="DR80" s="15"/>
      <c r="DS80" s="16"/>
      <c r="DT80" s="45">
        <v>0.78201689280490416</v>
      </c>
      <c r="DU80" s="45">
        <v>1.466404244870287</v>
      </c>
      <c r="DV80" s="45">
        <v>1.2212856351160899</v>
      </c>
      <c r="DW80" s="45">
        <v>1.4674128166356397</v>
      </c>
      <c r="DX80" s="45">
        <v>2.736209694724316</v>
      </c>
      <c r="DY80" s="45">
        <v>2.3349485459648194</v>
      </c>
      <c r="DZ80" s="45">
        <v>2.5641743735142795</v>
      </c>
      <c r="EA80" s="46">
        <v>1.6547788648453396</v>
      </c>
      <c r="EB80" s="45">
        <v>2.0466230046785663</v>
      </c>
      <c r="EC80" s="84">
        <v>2.7014369726071701</v>
      </c>
      <c r="ED80" s="84">
        <v>2.6649697187040351</v>
      </c>
      <c r="EE80" s="45"/>
      <c r="EF80" s="62">
        <v>0.43597577502651935</v>
      </c>
      <c r="EG80" s="62">
        <v>5.7077555180422374E-2</v>
      </c>
      <c r="EH80" s="45">
        <v>1.0327872657238559</v>
      </c>
      <c r="EI80" s="45">
        <v>1.0931396960551572</v>
      </c>
      <c r="EJ80" s="45">
        <v>2.5615498640514045</v>
      </c>
      <c r="EK80" s="45">
        <v>2.1318076796615593</v>
      </c>
      <c r="EL80" s="45">
        <v>1.8971210841256734</v>
      </c>
      <c r="EM80" s="45">
        <v>2.4975435208823393</v>
      </c>
      <c r="EN80" s="63">
        <v>2.4654114151418556</v>
      </c>
      <c r="EO80" s="64">
        <v>2.4322400071362291</v>
      </c>
      <c r="EP80" s="15"/>
    </row>
    <row r="81" spans="1:146">
      <c r="A81" s="69" t="s">
        <v>216</v>
      </c>
      <c r="B81" s="61">
        <v>0.2382627505333357</v>
      </c>
      <c r="C81" s="61">
        <v>0.21662267025437171</v>
      </c>
      <c r="D81" s="61">
        <v>0.34208400152548185</v>
      </c>
      <c r="E81" s="61">
        <v>0.60798620269308812</v>
      </c>
      <c r="F81" s="171">
        <v>0.27598105440474335</v>
      </c>
      <c r="G81" s="156"/>
      <c r="H81" s="172"/>
      <c r="I81" s="45">
        <v>0.66318028266088314</v>
      </c>
      <c r="J81" s="45">
        <v>0.78075459089324961</v>
      </c>
      <c r="K81" s="157">
        <v>0.36401579428325664</v>
      </c>
      <c r="L81" s="157"/>
      <c r="M81" s="45">
        <v>0.341829837006417</v>
      </c>
      <c r="N81" s="157">
        <v>0.35647284419523095</v>
      </c>
      <c r="O81" s="157"/>
      <c r="P81" s="157"/>
      <c r="Q81" s="157"/>
      <c r="R81" s="157"/>
      <c r="S81" s="157"/>
      <c r="T81" s="46">
        <v>0.66320318496599029</v>
      </c>
      <c r="U81" s="84">
        <v>0.67213329544346778</v>
      </c>
      <c r="V81" s="45">
        <v>0.70862266017548392</v>
      </c>
      <c r="W81" s="157">
        <v>0.40510824321024985</v>
      </c>
      <c r="X81" s="157"/>
      <c r="Y81" s="157"/>
      <c r="Z81" s="45">
        <v>0.35090707069277394</v>
      </c>
      <c r="AA81" s="45">
        <v>0.3976189181038951</v>
      </c>
      <c r="AB81" s="45">
        <v>0.3172376700660674</v>
      </c>
      <c r="AC81" s="45">
        <v>0.36622895524744442</v>
      </c>
      <c r="AD81" s="45">
        <v>0.3417039589424482</v>
      </c>
      <c r="AE81" s="157">
        <v>0.34977597184734971</v>
      </c>
      <c r="AF81" s="157"/>
      <c r="AG81" s="45">
        <v>0.42228508036617224</v>
      </c>
      <c r="AH81" s="45">
        <v>0.43072982106549179</v>
      </c>
      <c r="AI81" s="45">
        <v>0.50620497986077262</v>
      </c>
      <c r="AJ81" s="157">
        <v>0.3249556142218763</v>
      </c>
      <c r="AK81" s="157"/>
      <c r="AL81" s="45">
        <v>0.82108354841319042</v>
      </c>
      <c r="AM81" s="45">
        <v>0.25742271703786918</v>
      </c>
      <c r="AN81" s="45">
        <v>0.24724832135897729</v>
      </c>
      <c r="AO81" s="45">
        <v>0.40044934914518659</v>
      </c>
      <c r="AP81" s="62">
        <v>0.62607154602158466</v>
      </c>
      <c r="AQ81" s="45">
        <v>0.32430235077197589</v>
      </c>
      <c r="AR81" s="157">
        <v>0.33680417396836199</v>
      </c>
      <c r="AS81" s="157"/>
      <c r="AT81" s="45">
        <v>0.27383288837249453</v>
      </c>
      <c r="AU81" s="45">
        <v>0.37966417395345159</v>
      </c>
      <c r="AV81" s="45">
        <v>8.5412153898405618E-2</v>
      </c>
      <c r="AW81" s="45">
        <v>0.41223395115895484</v>
      </c>
      <c r="AX81" s="45">
        <v>0.49313948779015393</v>
      </c>
      <c r="AY81" s="45">
        <v>0.54185026141096959</v>
      </c>
      <c r="AZ81" s="45">
        <v>0.35980735638226702</v>
      </c>
      <c r="BA81" s="157">
        <v>0.3453763842329699</v>
      </c>
      <c r="BB81" s="157"/>
      <c r="BC81" s="45">
        <v>0.32169241214634153</v>
      </c>
      <c r="BD81" s="45">
        <v>0.3320291110938634</v>
      </c>
      <c r="BE81" s="46">
        <v>0.35564325883396325</v>
      </c>
      <c r="BF81" s="61">
        <v>0.34504732190825899</v>
      </c>
      <c r="BG81" s="157">
        <v>0.22794130247102953</v>
      </c>
      <c r="BH81" s="157"/>
      <c r="BI81" s="157"/>
      <c r="BJ81" s="157"/>
      <c r="BK81" s="45">
        <v>0.57334761644920873</v>
      </c>
      <c r="BL81" s="45">
        <v>0.40889693924338472</v>
      </c>
      <c r="BM81" s="45">
        <v>0.25847971900786926</v>
      </c>
      <c r="BN81" s="45">
        <v>0.35644708556692578</v>
      </c>
      <c r="BO81" s="45">
        <v>0.35201680198207147</v>
      </c>
      <c r="BP81" s="45">
        <v>0.64599471205695669</v>
      </c>
      <c r="BQ81" s="45">
        <v>0.41985811533961465</v>
      </c>
      <c r="BR81" s="45">
        <v>0.35051711768576022</v>
      </c>
      <c r="BS81" s="45">
        <v>0.27127882281097759</v>
      </c>
      <c r="BT81" s="45">
        <v>0.4002794865272119</v>
      </c>
      <c r="BU81" s="45">
        <v>0.28207416501069044</v>
      </c>
      <c r="BV81" s="45">
        <v>0.41295362124849555</v>
      </c>
      <c r="BW81" s="157">
        <v>0.52652384310628841</v>
      </c>
      <c r="BX81" s="157"/>
      <c r="BY81" s="45">
        <v>0.29633262498771445</v>
      </c>
      <c r="BZ81" s="45">
        <v>0.40327611767100946</v>
      </c>
      <c r="CA81" s="45">
        <v>0.36515941943543212</v>
      </c>
      <c r="CB81" s="46">
        <v>0.3201099205577167</v>
      </c>
      <c r="CC81" s="45">
        <v>0.4098918831921024</v>
      </c>
      <c r="CD81" s="45">
        <v>0.50732756750809804</v>
      </c>
      <c r="CE81" s="45">
        <v>0.31521493600644451</v>
      </c>
      <c r="CF81" s="45">
        <v>0.31610968764503877</v>
      </c>
      <c r="CG81" s="157">
        <v>0.29923810620633828</v>
      </c>
      <c r="CH81" s="157"/>
      <c r="CI81" s="157"/>
      <c r="CJ81" s="45">
        <v>0.32465947851004229</v>
      </c>
      <c r="CK81" s="45">
        <v>0.20502844976754803</v>
      </c>
      <c r="CL81" s="45">
        <v>0.32069237408632956</v>
      </c>
      <c r="CM81" s="45">
        <v>0.42355779354006862</v>
      </c>
      <c r="CN81" s="45">
        <v>0.28740119724079127</v>
      </c>
      <c r="CO81" s="157">
        <v>0.27906198374559726</v>
      </c>
      <c r="CP81" s="157"/>
      <c r="CQ81" s="157"/>
      <c r="CR81" s="45">
        <v>0.30591428155155304</v>
      </c>
      <c r="CS81" s="45">
        <v>0.3170708482754187</v>
      </c>
      <c r="CT81" s="45">
        <v>0.39660950982135429</v>
      </c>
      <c r="CU81" s="45">
        <v>0.60297049728665442</v>
      </c>
      <c r="CV81" s="45">
        <v>0.51457914531726168</v>
      </c>
      <c r="CW81" s="45">
        <v>0.37741119069964169</v>
      </c>
      <c r="CX81" s="157">
        <v>0.40078539089337539</v>
      </c>
      <c r="CY81" s="157"/>
      <c r="CZ81" s="45">
        <v>0.4260414873673522</v>
      </c>
      <c r="DA81" s="45">
        <v>0.38247179493024697</v>
      </c>
      <c r="DB81" s="45">
        <v>0.40246070604016926</v>
      </c>
      <c r="DC81" s="45">
        <v>0.44846291309837993</v>
      </c>
      <c r="DD81" s="45">
        <v>0.61437275896180865</v>
      </c>
      <c r="DE81" s="45">
        <v>0.47861249837885589</v>
      </c>
      <c r="DF81" s="45">
        <v>0.55666548679457706</v>
      </c>
      <c r="DG81" s="45">
        <v>0.59328107695421028</v>
      </c>
      <c r="DH81" s="45">
        <v>0.33693806526212772</v>
      </c>
      <c r="DI81" s="157">
        <v>0.56638008076412738</v>
      </c>
      <c r="DJ81" s="157"/>
      <c r="DK81" s="45">
        <v>0.51940535687325728</v>
      </c>
      <c r="DL81" s="62">
        <v>0.53198667121809551</v>
      </c>
      <c r="DM81" s="62">
        <v>0.55024170382606163</v>
      </c>
      <c r="DN81" s="171">
        <v>0.24830245124849512</v>
      </c>
      <c r="DO81" s="156"/>
      <c r="DP81" s="172"/>
      <c r="DQ81" s="62"/>
      <c r="DR81" s="15"/>
      <c r="DS81" s="16"/>
      <c r="DT81" s="45">
        <v>0.10448733421362501</v>
      </c>
      <c r="DU81" s="45">
        <v>0.19383437566957548</v>
      </c>
      <c r="DV81" s="45">
        <v>0.16255041520684857</v>
      </c>
      <c r="DW81" s="45">
        <v>0.19378866547320056</v>
      </c>
      <c r="DX81" s="45">
        <v>0.35699497829136984</v>
      </c>
      <c r="DY81" s="45">
        <v>0.30488332598532147</v>
      </c>
      <c r="DZ81" s="45">
        <v>0.3361411419526828</v>
      </c>
      <c r="EA81" s="46">
        <v>0.21633746159496064</v>
      </c>
      <c r="EB81" s="45">
        <v>0.26637499480984328</v>
      </c>
      <c r="EC81" s="84">
        <v>0.34394777671266197</v>
      </c>
      <c r="ED81" s="84">
        <v>0.34322116029469191</v>
      </c>
      <c r="EE81" s="45"/>
      <c r="EF81" s="62">
        <v>5.7637805927748434E-2</v>
      </c>
      <c r="EG81" s="62">
        <v>1.0207202478090717E-2</v>
      </c>
      <c r="EH81" s="45">
        <v>0.13422726779263661</v>
      </c>
      <c r="EI81" s="45">
        <v>0.14131564790125212</v>
      </c>
      <c r="EJ81" s="45">
        <v>0.3295035008852073</v>
      </c>
      <c r="EK81" s="45">
        <v>0.27720556785294537</v>
      </c>
      <c r="EL81" s="45">
        <v>0.24757136042792402</v>
      </c>
      <c r="EM81" s="45">
        <v>0.3187314634777545</v>
      </c>
      <c r="EN81" s="63">
        <v>0.32089690477647487</v>
      </c>
      <c r="EO81" s="64">
        <v>0.32070610777311698</v>
      </c>
      <c r="EP81" s="15"/>
    </row>
    <row r="82" spans="1:146">
      <c r="A82" s="69" t="s">
        <v>217</v>
      </c>
      <c r="B82" s="61">
        <v>1.4285289532234926</v>
      </c>
      <c r="C82" s="61">
        <v>1.2669456788640119</v>
      </c>
      <c r="D82" s="61">
        <v>2.186739632261709</v>
      </c>
      <c r="E82" s="61">
        <v>3.8595899144871679</v>
      </c>
      <c r="F82" s="171">
        <v>1.5807180482781331</v>
      </c>
      <c r="G82" s="156"/>
      <c r="H82" s="172"/>
      <c r="I82" s="45">
        <v>4.2667493375285419</v>
      </c>
      <c r="J82" s="45">
        <v>5.0131561397311755</v>
      </c>
      <c r="K82" s="157">
        <v>2.2918105770381598</v>
      </c>
      <c r="L82" s="157"/>
      <c r="M82" s="45">
        <v>2.202823431695526</v>
      </c>
      <c r="N82" s="157">
        <v>2.1990662769171023</v>
      </c>
      <c r="O82" s="157"/>
      <c r="P82" s="157"/>
      <c r="Q82" s="157"/>
      <c r="R82" s="157"/>
      <c r="S82" s="157"/>
      <c r="T82" s="46">
        <v>4.4518483411211855</v>
      </c>
      <c r="U82" s="84">
        <v>4.4779266139512464</v>
      </c>
      <c r="V82" s="45">
        <v>4.6859757883126871</v>
      </c>
      <c r="W82" s="157">
        <v>2.6932043473903677</v>
      </c>
      <c r="X82" s="157"/>
      <c r="Y82" s="157"/>
      <c r="Z82" s="45">
        <v>2.1672032042622393</v>
      </c>
      <c r="AA82" s="45">
        <v>2.5034316681103186</v>
      </c>
      <c r="AB82" s="45">
        <v>2.0886911917328148</v>
      </c>
      <c r="AC82" s="45">
        <v>2.2742201980795342</v>
      </c>
      <c r="AD82" s="45">
        <v>2.1285195310196041</v>
      </c>
      <c r="AE82" s="157">
        <v>2.131223093212137</v>
      </c>
      <c r="AF82" s="157"/>
      <c r="AG82" s="45">
        <v>2.7779658868076251</v>
      </c>
      <c r="AH82" s="45">
        <v>2.8277704069676433</v>
      </c>
      <c r="AI82" s="45">
        <v>3.1066773394242522</v>
      </c>
      <c r="AJ82" s="157">
        <v>2.0170348660190438</v>
      </c>
      <c r="AK82" s="157"/>
      <c r="AL82" s="45">
        <v>5.2862012211741707</v>
      </c>
      <c r="AM82" s="45">
        <v>1.6660037033994843</v>
      </c>
      <c r="AN82" s="45">
        <v>1.5877086698837366</v>
      </c>
      <c r="AO82" s="45">
        <v>2.6575676239931925</v>
      </c>
      <c r="AP82" s="62">
        <v>4.1175344421895783</v>
      </c>
      <c r="AQ82" s="45">
        <v>2.0441209000260243</v>
      </c>
      <c r="AR82" s="157">
        <v>2.1170999925723257</v>
      </c>
      <c r="AS82" s="157"/>
      <c r="AT82" s="45">
        <v>1.7436823646511552</v>
      </c>
      <c r="AU82" s="45">
        <v>2.4923462776892684</v>
      </c>
      <c r="AV82" s="45">
        <v>0.56472884153342928</v>
      </c>
      <c r="AW82" s="45">
        <v>2.6500523065672072</v>
      </c>
      <c r="AX82" s="45">
        <v>3.1483314613694606</v>
      </c>
      <c r="AY82" s="45">
        <v>3.5188073304295249</v>
      </c>
      <c r="AZ82" s="45">
        <v>2.2820422075442663</v>
      </c>
      <c r="BA82" s="157">
        <v>2.19587124181797</v>
      </c>
      <c r="BB82" s="157"/>
      <c r="BC82" s="45">
        <v>2.0410698073133076</v>
      </c>
      <c r="BD82" s="45">
        <v>2.1211575856812761</v>
      </c>
      <c r="BE82" s="46">
        <v>2.1937570125533608</v>
      </c>
      <c r="BF82" s="61">
        <v>2.1414181767795846</v>
      </c>
      <c r="BG82" s="157">
        <v>1.3669604158165745</v>
      </c>
      <c r="BH82" s="157"/>
      <c r="BI82" s="157"/>
      <c r="BJ82" s="157"/>
      <c r="BK82" s="45">
        <v>3.8327881282327239</v>
      </c>
      <c r="BL82" s="45">
        <v>2.5444473016952571</v>
      </c>
      <c r="BM82" s="45">
        <v>1.7035152287334541</v>
      </c>
      <c r="BN82" s="45">
        <v>2.2604843079755859</v>
      </c>
      <c r="BO82" s="45">
        <v>2.3036991221139833</v>
      </c>
      <c r="BP82" s="45">
        <v>4.1634202845496757</v>
      </c>
      <c r="BQ82" s="45">
        <v>2.590345125812211</v>
      </c>
      <c r="BR82" s="45">
        <v>2.1702801948105419</v>
      </c>
      <c r="BS82" s="45">
        <v>1.6770933164588817</v>
      </c>
      <c r="BT82" s="45">
        <v>2.5669608933322268</v>
      </c>
      <c r="BU82" s="45">
        <v>1.7584233162369629</v>
      </c>
      <c r="BV82" s="45">
        <v>2.607978495711845</v>
      </c>
      <c r="BW82" s="157">
        <v>3.2049639664805163</v>
      </c>
      <c r="BX82" s="157"/>
      <c r="BY82" s="45">
        <v>1.8721874789307447</v>
      </c>
      <c r="BZ82" s="45">
        <v>2.5735178581894833</v>
      </c>
      <c r="CA82" s="45">
        <v>2.2370702496135819</v>
      </c>
      <c r="CB82" s="46">
        <v>1.995201437230109</v>
      </c>
      <c r="CC82" s="45">
        <v>2.5216663686520833</v>
      </c>
      <c r="CD82" s="45">
        <v>3.2386412121026846</v>
      </c>
      <c r="CE82" s="45">
        <v>1.9762382436425965</v>
      </c>
      <c r="CF82" s="45">
        <v>1.9587040447706734</v>
      </c>
      <c r="CG82" s="157">
        <v>1.8671911053348966</v>
      </c>
      <c r="CH82" s="157"/>
      <c r="CI82" s="157"/>
      <c r="CJ82" s="45">
        <v>2.0119561874938636</v>
      </c>
      <c r="CK82" s="45">
        <v>1.3358243141422736</v>
      </c>
      <c r="CL82" s="45">
        <v>1.8926101182356405</v>
      </c>
      <c r="CM82" s="45">
        <v>2.6886299054944978</v>
      </c>
      <c r="CN82" s="45">
        <v>1.818686184502905</v>
      </c>
      <c r="CO82" s="157">
        <v>1.7059426966664428</v>
      </c>
      <c r="CP82" s="157"/>
      <c r="CQ82" s="157"/>
      <c r="CR82" s="45">
        <v>1.9143399535631189</v>
      </c>
      <c r="CS82" s="45">
        <v>1.9090095890165908</v>
      </c>
      <c r="CT82" s="45">
        <v>2.4753844948448465</v>
      </c>
      <c r="CU82" s="45">
        <v>3.6754975027891317</v>
      </c>
      <c r="CV82" s="45">
        <v>3.1693892668868031</v>
      </c>
      <c r="CW82" s="45">
        <v>2.3632442672564524</v>
      </c>
      <c r="CX82" s="157">
        <v>2.5151205988026275</v>
      </c>
      <c r="CY82" s="157"/>
      <c r="CZ82" s="45">
        <v>2.6473385145619219</v>
      </c>
      <c r="DA82" s="45">
        <v>2.3556728809549945</v>
      </c>
      <c r="DB82" s="45">
        <v>2.4989387072562441</v>
      </c>
      <c r="DC82" s="45">
        <v>2.7856611975965158</v>
      </c>
      <c r="DD82" s="45">
        <v>3.8626880389652256</v>
      </c>
      <c r="DE82" s="45">
        <v>2.9835868154173992</v>
      </c>
      <c r="DF82" s="45">
        <v>3.4334867568443816</v>
      </c>
      <c r="DG82" s="45">
        <v>3.6583662063906233</v>
      </c>
      <c r="DH82" s="45">
        <v>2.1859258845295533</v>
      </c>
      <c r="DI82" s="157">
        <v>3.487181159699674</v>
      </c>
      <c r="DJ82" s="157"/>
      <c r="DK82" s="45">
        <v>3.2367844549076059</v>
      </c>
      <c r="DL82" s="62">
        <v>3.3156440442050328</v>
      </c>
      <c r="DM82" s="62">
        <v>3.4865593302082023</v>
      </c>
      <c r="DN82" s="171">
        <v>1.5304208718197845</v>
      </c>
      <c r="DO82" s="156"/>
      <c r="DP82" s="172"/>
      <c r="DQ82" s="62"/>
      <c r="DR82" s="15"/>
      <c r="DS82" s="16"/>
      <c r="DT82" s="45">
        <v>0.65806183504523441</v>
      </c>
      <c r="DU82" s="45">
        <v>1.1746925341519232</v>
      </c>
      <c r="DV82" s="45">
        <v>0.98588739426942562</v>
      </c>
      <c r="DW82" s="45">
        <v>1.1833012740486846</v>
      </c>
      <c r="DX82" s="45">
        <v>2.1618658023890664</v>
      </c>
      <c r="DY82" s="45">
        <v>1.8621645391029016</v>
      </c>
      <c r="DZ82" s="45">
        <v>2.0530821016792169</v>
      </c>
      <c r="EA82" s="46">
        <v>1.3148527930098799</v>
      </c>
      <c r="EB82" s="45">
        <v>1.580709844165753</v>
      </c>
      <c r="EC82" s="84">
        <v>2.1292834469051334</v>
      </c>
      <c r="ED82" s="84">
        <v>2.0736722267381285</v>
      </c>
      <c r="EE82" s="45"/>
      <c r="EF82" s="62">
        <v>0.35575238083941402</v>
      </c>
      <c r="EG82" s="62">
        <v>8.0346577166863789E-2</v>
      </c>
      <c r="EH82" s="45">
        <v>0.8365107042029174</v>
      </c>
      <c r="EI82" s="45">
        <v>0.87388973503103584</v>
      </c>
      <c r="EJ82" s="45">
        <v>1.9973062429581838</v>
      </c>
      <c r="EK82" s="45">
        <v>1.6970558747701485</v>
      </c>
      <c r="EL82" s="45">
        <v>1.5205134936440992</v>
      </c>
      <c r="EM82" s="45">
        <v>2.0067424853620324</v>
      </c>
      <c r="EN82" s="63">
        <v>1.9692857909178609</v>
      </c>
      <c r="EO82" s="64">
        <v>1.9312773622567529</v>
      </c>
      <c r="EP82" s="15"/>
    </row>
    <row r="83" spans="1:146">
      <c r="A83" s="69" t="s">
        <v>218</v>
      </c>
      <c r="B83" s="61">
        <v>0.19491376102396629</v>
      </c>
      <c r="C83" s="61">
        <v>0.17061475721310351</v>
      </c>
      <c r="D83" s="61">
        <v>0.32370108121483387</v>
      </c>
      <c r="E83" s="61">
        <v>0.56460442755633156</v>
      </c>
      <c r="F83" s="171">
        <v>0.21406330970849191</v>
      </c>
      <c r="G83" s="156"/>
      <c r="H83" s="172"/>
      <c r="I83" s="45">
        <v>0.62512080674978421</v>
      </c>
      <c r="J83" s="45">
        <v>0.73944838659544843</v>
      </c>
      <c r="K83" s="157">
        <v>0.33909074427117591</v>
      </c>
      <c r="L83" s="157"/>
      <c r="M83" s="45">
        <v>0.31910916357671854</v>
      </c>
      <c r="N83" s="157">
        <v>0.3231172540682784</v>
      </c>
      <c r="O83" s="157"/>
      <c r="P83" s="157"/>
      <c r="Q83" s="157"/>
      <c r="R83" s="157"/>
      <c r="S83" s="157"/>
      <c r="T83" s="46">
        <v>0.65134221836959161</v>
      </c>
      <c r="U83" s="84">
        <v>0.68367098601068965</v>
      </c>
      <c r="V83" s="45">
        <v>0.68882082992733162</v>
      </c>
      <c r="W83" s="157">
        <v>0.40940909906254225</v>
      </c>
      <c r="X83" s="157"/>
      <c r="Y83" s="157"/>
      <c r="Z83" s="45">
        <v>0.30541293738390851</v>
      </c>
      <c r="AA83" s="45">
        <v>0.36668737996531475</v>
      </c>
      <c r="AB83" s="45">
        <v>0.31674808873636012</v>
      </c>
      <c r="AC83" s="45">
        <v>0.31927213500191032</v>
      </c>
      <c r="AD83" s="45">
        <v>0.32297914199391381</v>
      </c>
      <c r="AE83" s="157">
        <v>0.29342609859975521</v>
      </c>
      <c r="AF83" s="157"/>
      <c r="AG83" s="45">
        <v>0.41367739212363697</v>
      </c>
      <c r="AH83" s="45">
        <v>0.43373636985714936</v>
      </c>
      <c r="AI83" s="45">
        <v>0.44172104109226401</v>
      </c>
      <c r="AJ83" s="157">
        <v>0.3005510341981133</v>
      </c>
      <c r="AK83" s="157"/>
      <c r="AL83" s="45">
        <v>0.75117336671362755</v>
      </c>
      <c r="AM83" s="45">
        <v>0.2527581356231075</v>
      </c>
      <c r="AN83" s="45">
        <v>0.23549920786337222</v>
      </c>
      <c r="AO83" s="45">
        <v>0.40392632879278995</v>
      </c>
      <c r="AP83" s="62">
        <v>0.6119910071372151</v>
      </c>
      <c r="AQ83" s="45">
        <v>0.29417720809939701</v>
      </c>
      <c r="AR83" s="157">
        <v>0.31440459570487306</v>
      </c>
      <c r="AS83" s="157"/>
      <c r="AT83" s="45">
        <v>0.25270948600418952</v>
      </c>
      <c r="AU83" s="45">
        <v>0.37359143615979823</v>
      </c>
      <c r="AV83" s="45">
        <v>8.6733170722114908E-2</v>
      </c>
      <c r="AW83" s="45">
        <v>0.38008894361726248</v>
      </c>
      <c r="AX83" s="45">
        <v>0.45137274787427473</v>
      </c>
      <c r="AY83" s="45">
        <v>0.51941919167430728</v>
      </c>
      <c r="AZ83" s="45">
        <v>0.33423107458975909</v>
      </c>
      <c r="BA83" s="157">
        <v>0.31466967396552337</v>
      </c>
      <c r="BB83" s="157"/>
      <c r="BC83" s="45">
        <v>0.30025979757159799</v>
      </c>
      <c r="BD83" s="45">
        <v>0.3131639887936582</v>
      </c>
      <c r="BE83" s="46">
        <v>0.31255421999301641</v>
      </c>
      <c r="BF83" s="61">
        <v>0.30432890372443511</v>
      </c>
      <c r="BG83" s="157">
        <v>0.19543784520609936</v>
      </c>
      <c r="BH83" s="157"/>
      <c r="BI83" s="157"/>
      <c r="BJ83" s="157"/>
      <c r="BK83" s="45">
        <v>0.57814998569804066</v>
      </c>
      <c r="BL83" s="45">
        <v>0.37910430104293791</v>
      </c>
      <c r="BM83" s="45">
        <v>0.25449904717047928</v>
      </c>
      <c r="BN83" s="45">
        <v>0.33226955555582383</v>
      </c>
      <c r="BO83" s="45">
        <v>0.350557540307599</v>
      </c>
      <c r="BP83" s="45">
        <v>0.61149189455622277</v>
      </c>
      <c r="BQ83" s="45">
        <v>0.36489012017134465</v>
      </c>
      <c r="BR83" s="45">
        <v>0.29703733555880829</v>
      </c>
      <c r="BS83" s="45">
        <v>0.24514880906453204</v>
      </c>
      <c r="BT83" s="45">
        <v>0.38282337949643713</v>
      </c>
      <c r="BU83" s="45">
        <v>0.25116411254843224</v>
      </c>
      <c r="BV83" s="45">
        <v>0.37215830508700631</v>
      </c>
      <c r="BW83" s="157">
        <v>0.47061557299121731</v>
      </c>
      <c r="BX83" s="157"/>
      <c r="BY83" s="45">
        <v>0.27471030743589342</v>
      </c>
      <c r="BZ83" s="45">
        <v>0.36294024062503644</v>
      </c>
      <c r="CA83" s="45">
        <v>0.32721972735339344</v>
      </c>
      <c r="CB83" s="46">
        <v>0.29002612368419051</v>
      </c>
      <c r="CC83" s="45">
        <v>0.36132662987133535</v>
      </c>
      <c r="CD83" s="45">
        <v>0.47127104994437746</v>
      </c>
      <c r="CE83" s="45">
        <v>0.28401231880696681</v>
      </c>
      <c r="CF83" s="45">
        <v>0.27250416163589281</v>
      </c>
      <c r="CG83" s="157">
        <v>0.26900262657411078</v>
      </c>
      <c r="CH83" s="157"/>
      <c r="CI83" s="157"/>
      <c r="CJ83" s="45">
        <v>0.29442718228527831</v>
      </c>
      <c r="CK83" s="45">
        <v>0.20114596225786974</v>
      </c>
      <c r="CL83" s="45">
        <v>0.26442066194201741</v>
      </c>
      <c r="CM83" s="45">
        <v>0.39416458866042903</v>
      </c>
      <c r="CN83" s="45">
        <v>0.27093740424893031</v>
      </c>
      <c r="CO83" s="157">
        <v>0.24536053022471527</v>
      </c>
      <c r="CP83" s="157"/>
      <c r="CQ83" s="157"/>
      <c r="CR83" s="45">
        <v>0.27631585402285469</v>
      </c>
      <c r="CS83" s="45">
        <v>0.26752180299197387</v>
      </c>
      <c r="CT83" s="45">
        <v>0.36200222801805504</v>
      </c>
      <c r="CU83" s="45">
        <v>0.52606131295505443</v>
      </c>
      <c r="CV83" s="45">
        <v>0.45975895135506373</v>
      </c>
      <c r="CW83" s="45">
        <v>0.34729223742029203</v>
      </c>
      <c r="CX83" s="157">
        <v>0.36544458575032973</v>
      </c>
      <c r="CY83" s="157"/>
      <c r="CZ83" s="45">
        <v>0.38631207203215273</v>
      </c>
      <c r="DA83" s="45">
        <v>0.34085561269170744</v>
      </c>
      <c r="DB83" s="45">
        <v>0.36793831601654609</v>
      </c>
      <c r="DC83" s="45">
        <v>0.39266048765046951</v>
      </c>
      <c r="DD83" s="45">
        <v>0.55092370354801445</v>
      </c>
      <c r="DE83" s="45">
        <v>0.4107072789574549</v>
      </c>
      <c r="DF83" s="45">
        <v>0.48570969762223115</v>
      </c>
      <c r="DG83" s="45">
        <v>0.52660710248568809</v>
      </c>
      <c r="DH83" s="45">
        <v>0.3194578116411928</v>
      </c>
      <c r="DI83" s="157">
        <v>0.50548991248847153</v>
      </c>
      <c r="DJ83" s="157"/>
      <c r="DK83" s="45">
        <v>0.46485075339361276</v>
      </c>
      <c r="DL83" s="62">
        <v>0.48184945832033432</v>
      </c>
      <c r="DM83" s="62">
        <v>0.49474749792144712</v>
      </c>
      <c r="DN83" s="171">
        <v>0.22396588077381538</v>
      </c>
      <c r="DO83" s="156"/>
      <c r="DP83" s="172"/>
      <c r="DQ83" s="62"/>
      <c r="DR83" s="15"/>
      <c r="DS83" s="16"/>
      <c r="DT83" s="45">
        <v>9.4184038970823072E-2</v>
      </c>
      <c r="DU83" s="45">
        <v>0.17312635217601494</v>
      </c>
      <c r="DV83" s="45">
        <v>0.14045017624603945</v>
      </c>
      <c r="DW83" s="45">
        <v>0.16830760525804214</v>
      </c>
      <c r="DX83" s="45">
        <v>0.30591935645327317</v>
      </c>
      <c r="DY83" s="45">
        <v>0.26410698048974801</v>
      </c>
      <c r="DZ83" s="45">
        <v>0.29273330897689692</v>
      </c>
      <c r="EA83" s="46">
        <v>0.18850296651647752</v>
      </c>
      <c r="EB83" s="45">
        <v>0.23294157354371048</v>
      </c>
      <c r="EC83" s="84">
        <v>0.30197541277010931</v>
      </c>
      <c r="ED83" s="84">
        <v>0.29289606355945808</v>
      </c>
      <c r="EE83" s="45"/>
      <c r="EF83" s="62">
        <v>5.3042569471387517E-2</v>
      </c>
      <c r="EG83" s="62">
        <v>1.4659464255103385E-2</v>
      </c>
      <c r="EH83" s="45">
        <v>0.12221750225360276</v>
      </c>
      <c r="EI83" s="45">
        <v>0.12640235184671098</v>
      </c>
      <c r="EJ83" s="45">
        <v>0.2806433930706273</v>
      </c>
      <c r="EK83" s="45">
        <v>0.24008873185467983</v>
      </c>
      <c r="EL83" s="45">
        <v>0.21976799290342786</v>
      </c>
      <c r="EM83" s="45">
        <v>0.2753998310574523</v>
      </c>
      <c r="EN83" s="63">
        <v>0.27672812251748258</v>
      </c>
      <c r="EO83" s="64">
        <v>0.26511553063894783</v>
      </c>
      <c r="EP83" s="15"/>
    </row>
    <row r="84" spans="1:146">
      <c r="A84" s="69" t="s">
        <v>219</v>
      </c>
      <c r="B84" s="61">
        <v>4.509194357553203</v>
      </c>
      <c r="C84" s="61">
        <v>4.5209587664650792</v>
      </c>
      <c r="D84" s="61">
        <v>2.9135811020942208</v>
      </c>
      <c r="E84" s="61">
        <v>5.8797319773962595</v>
      </c>
      <c r="F84" s="171">
        <v>6.0744668821306345</v>
      </c>
      <c r="G84" s="156"/>
      <c r="H84" s="172"/>
      <c r="I84" s="45">
        <v>5.4997245480494854</v>
      </c>
      <c r="J84" s="45">
        <v>7.2941276540448898</v>
      </c>
      <c r="K84" s="157">
        <v>2.4996345270346834</v>
      </c>
      <c r="L84" s="157"/>
      <c r="M84" s="45">
        <v>2.3767251177705391</v>
      </c>
      <c r="N84" s="157">
        <v>2.4205578934827043</v>
      </c>
      <c r="O84" s="157"/>
      <c r="P84" s="157"/>
      <c r="Q84" s="157"/>
      <c r="R84" s="157"/>
      <c r="S84" s="157"/>
      <c r="T84" s="46">
        <v>3.4982035921765604</v>
      </c>
      <c r="U84" s="84">
        <v>3.5463575735354649</v>
      </c>
      <c r="V84" s="45">
        <v>6.6189239733383243</v>
      </c>
      <c r="W84" s="157">
        <v>1.4377198386930656</v>
      </c>
      <c r="X84" s="157"/>
      <c r="Y84" s="157"/>
      <c r="Z84" s="45">
        <v>3.6061079968736447</v>
      </c>
      <c r="AA84" s="45">
        <v>2.9473185740262466</v>
      </c>
      <c r="AB84" s="45">
        <v>1.3103983600057805</v>
      </c>
      <c r="AC84" s="45">
        <v>3.453681743342929</v>
      </c>
      <c r="AD84" s="45">
        <v>1.7963906083325101</v>
      </c>
      <c r="AE84" s="157">
        <v>3.6763274208757686</v>
      </c>
      <c r="AF84" s="157"/>
      <c r="AG84" s="45">
        <v>2.8947468978616087</v>
      </c>
      <c r="AH84" s="45">
        <v>1.2559430453715097</v>
      </c>
      <c r="AI84" s="45">
        <v>5.3833378713057582</v>
      </c>
      <c r="AJ84" s="157">
        <v>2.8757989407736151</v>
      </c>
      <c r="AK84" s="157"/>
      <c r="AL84" s="45">
        <v>4.4674018664053303</v>
      </c>
      <c r="AM84" s="45">
        <v>1.0365914697294321</v>
      </c>
      <c r="AN84" s="45">
        <v>1.5070228977739661</v>
      </c>
      <c r="AO84" s="45">
        <v>2.1239241164054348</v>
      </c>
      <c r="AP84" s="62">
        <v>3.2825758647358216</v>
      </c>
      <c r="AQ84" s="45">
        <v>2.00960114082705</v>
      </c>
      <c r="AR84" s="157">
        <v>2.0660846785708937</v>
      </c>
      <c r="AS84" s="157"/>
      <c r="AT84" s="45">
        <v>2.3028136828281176</v>
      </c>
      <c r="AU84" s="45">
        <v>4.3759746160766593</v>
      </c>
      <c r="AV84" s="45">
        <v>1.0972402477908747</v>
      </c>
      <c r="AW84" s="45">
        <v>1.9085202838254156</v>
      </c>
      <c r="AX84" s="45">
        <v>1.9449690049893624</v>
      </c>
      <c r="AY84" s="45">
        <v>1.8161518249142676</v>
      </c>
      <c r="AZ84" s="45">
        <v>2.9442340164388141</v>
      </c>
      <c r="BA84" s="157">
        <v>2.3975872246733125</v>
      </c>
      <c r="BB84" s="157"/>
      <c r="BC84" s="45">
        <v>2.293247384218851</v>
      </c>
      <c r="BD84" s="45">
        <v>2.429357038635743</v>
      </c>
      <c r="BE84" s="46">
        <v>4.5494262118987852</v>
      </c>
      <c r="BF84" s="61">
        <v>4.3928988237686539</v>
      </c>
      <c r="BG84" s="157">
        <v>3.1804262473737772</v>
      </c>
      <c r="BH84" s="157"/>
      <c r="BI84" s="157"/>
      <c r="BJ84" s="157"/>
      <c r="BK84" s="45">
        <v>2.8825298862669246</v>
      </c>
      <c r="BL84" s="45">
        <v>2.86635859175894</v>
      </c>
      <c r="BM84" s="45">
        <v>1.9748612176739799</v>
      </c>
      <c r="BN84" s="45">
        <v>2.0766024725493679</v>
      </c>
      <c r="BO84" s="45">
        <v>2.0644335744945246</v>
      </c>
      <c r="BP84" s="45">
        <v>5.5483170261841686</v>
      </c>
      <c r="BQ84" s="45">
        <v>3.1502001737778214</v>
      </c>
      <c r="BR84" s="45">
        <v>3.3754431020422362</v>
      </c>
      <c r="BS84" s="45">
        <v>2.436002268971333</v>
      </c>
      <c r="BT84" s="45">
        <v>2.5879722513069607</v>
      </c>
      <c r="BU84" s="45">
        <v>2.6985250134737186</v>
      </c>
      <c r="BV84" s="45">
        <v>3.6936636362491795</v>
      </c>
      <c r="BW84" s="157">
        <v>4.9677462924869671</v>
      </c>
      <c r="BX84" s="157"/>
      <c r="BY84" s="45">
        <v>2.3754101407116495</v>
      </c>
      <c r="BZ84" s="45">
        <v>3.6874210175651911</v>
      </c>
      <c r="CA84" s="45">
        <v>3.2244010850098239</v>
      </c>
      <c r="CB84" s="46">
        <v>3.2996425573718486</v>
      </c>
      <c r="CC84" s="45">
        <v>4.0624515010140279</v>
      </c>
      <c r="CD84" s="45">
        <v>5.4414386578057901</v>
      </c>
      <c r="CE84" s="45">
        <v>3.1491578965600877</v>
      </c>
      <c r="CF84" s="45">
        <v>3.1689626879397172</v>
      </c>
      <c r="CG84" s="157">
        <v>2.7394599416727003</v>
      </c>
      <c r="CH84" s="157"/>
      <c r="CI84" s="157"/>
      <c r="CJ84" s="45">
        <v>2.7110212771870379</v>
      </c>
      <c r="CK84" s="45">
        <v>1.9151102253851411</v>
      </c>
      <c r="CL84" s="45">
        <v>8.8483556708331594</v>
      </c>
      <c r="CM84" s="45">
        <v>3.5591441571622218</v>
      </c>
      <c r="CN84" s="45">
        <v>2.2657147648294935</v>
      </c>
      <c r="CO84" s="157">
        <v>6.7555538624958569</v>
      </c>
      <c r="CP84" s="157"/>
      <c r="CQ84" s="157"/>
      <c r="CR84" s="45">
        <v>2.958502024188312</v>
      </c>
      <c r="CS84" s="45">
        <v>2.9950520407992731</v>
      </c>
      <c r="CT84" s="45">
        <v>3.0912769928456476</v>
      </c>
      <c r="CU84" s="45">
        <v>5.3596101082744827</v>
      </c>
      <c r="CV84" s="45">
        <v>4.6127623460234428</v>
      </c>
      <c r="CW84" s="45">
        <v>2.9487929227786109</v>
      </c>
      <c r="CX84" s="157">
        <v>3.1135373128151964</v>
      </c>
      <c r="CY84" s="157"/>
      <c r="CZ84" s="45">
        <v>3.4442045719497965</v>
      </c>
      <c r="DA84" s="45">
        <v>3.0593044187033924</v>
      </c>
      <c r="DB84" s="45">
        <v>3.2447100622156659</v>
      </c>
      <c r="DC84" s="45">
        <v>3.665526432351208</v>
      </c>
      <c r="DD84" s="45">
        <v>5.6111192159876353</v>
      </c>
      <c r="DE84" s="45">
        <v>3.9142926981458426</v>
      </c>
      <c r="DF84" s="45">
        <v>4.8919902687847223</v>
      </c>
      <c r="DG84" s="45">
        <v>5.9551387980064892</v>
      </c>
      <c r="DH84" s="45">
        <v>3.2304879439706595</v>
      </c>
      <c r="DI84" s="157">
        <v>5.2612437630905591</v>
      </c>
      <c r="DJ84" s="157"/>
      <c r="DK84" s="45">
        <v>4.8061341433259051</v>
      </c>
      <c r="DL84" s="62">
        <v>4.8838452651514572</v>
      </c>
      <c r="DM84" s="62">
        <v>5.1225764560166489</v>
      </c>
      <c r="DN84" s="171">
        <v>2.180800874219639</v>
      </c>
      <c r="DO84" s="156"/>
      <c r="DP84" s="172"/>
      <c r="DQ84" s="62"/>
      <c r="DR84" s="15"/>
      <c r="DS84" s="16"/>
      <c r="DT84" s="45">
        <v>1.2769608428013197</v>
      </c>
      <c r="DU84" s="45">
        <v>2.3374281111565427</v>
      </c>
      <c r="DV84" s="45">
        <v>1.9119488384158825</v>
      </c>
      <c r="DW84" s="45">
        <v>2.2311478199357744</v>
      </c>
      <c r="DX84" s="45">
        <v>4.3429729436526117</v>
      </c>
      <c r="DY84" s="45">
        <v>3.8461886951493516</v>
      </c>
      <c r="DZ84" s="45">
        <v>4.183036163468409</v>
      </c>
      <c r="EA84" s="46">
        <v>2.6818734926696219</v>
      </c>
      <c r="EB84" s="45">
        <v>3.3691211679059396</v>
      </c>
      <c r="EC84" s="84">
        <v>4.5292518602431127</v>
      </c>
      <c r="ED84" s="84">
        <v>4.4132853517206669</v>
      </c>
      <c r="EE84" s="45"/>
      <c r="EF84" s="62">
        <v>0.70685626549416214</v>
      </c>
      <c r="EG84" s="62">
        <v>5.5565714187107935E-2</v>
      </c>
      <c r="EH84" s="45">
        <v>1.6503021497880741</v>
      </c>
      <c r="EI84" s="45">
        <v>1.6417546171691102</v>
      </c>
      <c r="EJ84" s="45">
        <v>4.7996410010662549</v>
      </c>
      <c r="EK84" s="45">
        <v>3.5028995385516986</v>
      </c>
      <c r="EL84" s="45">
        <v>3.0916126175464815</v>
      </c>
      <c r="EM84" s="45">
        <v>4.0713055142417103</v>
      </c>
      <c r="EN84" s="63">
        <v>4.191368038292663</v>
      </c>
      <c r="EO84" s="64">
        <v>4.1128779691472594</v>
      </c>
      <c r="EP84" s="15"/>
    </row>
    <row r="85" spans="1:146">
      <c r="A85" s="69" t="s">
        <v>220</v>
      </c>
      <c r="B85" s="61">
        <v>3.4491122215673795</v>
      </c>
      <c r="C85" s="61">
        <v>2.8241124575506218</v>
      </c>
      <c r="D85" s="61">
        <v>0.59376407272117693</v>
      </c>
      <c r="E85" s="61">
        <v>2.0575570559142737</v>
      </c>
      <c r="F85" s="171">
        <v>6.7842660369977743</v>
      </c>
      <c r="G85" s="156"/>
      <c r="H85" s="172"/>
      <c r="I85" s="45">
        <v>2.9612438829373811</v>
      </c>
      <c r="J85" s="45">
        <v>3.3942648047376847</v>
      </c>
      <c r="K85" s="157">
        <v>0.51272629035930894</v>
      </c>
      <c r="L85" s="157"/>
      <c r="M85" s="45">
        <v>0.4676048418025604</v>
      </c>
      <c r="N85" s="157">
        <v>0.46171963657542608</v>
      </c>
      <c r="O85" s="157"/>
      <c r="P85" s="157"/>
      <c r="Q85" s="157"/>
      <c r="R85" s="157"/>
      <c r="S85" s="157"/>
      <c r="T85" s="46">
        <v>1.1649824707798926</v>
      </c>
      <c r="U85" s="84">
        <v>1.1709256172777991</v>
      </c>
      <c r="V85" s="45">
        <v>3.0461620064853618</v>
      </c>
      <c r="W85" s="157">
        <v>0.63201042357235238</v>
      </c>
      <c r="X85" s="157"/>
      <c r="Y85" s="157"/>
      <c r="Z85" s="45">
        <v>0.83880676163589962</v>
      </c>
      <c r="AA85" s="45">
        <v>0.51362856229709741</v>
      </c>
      <c r="AB85" s="45">
        <v>0.27273208138500471</v>
      </c>
      <c r="AC85" s="45">
        <v>0.81469595939242689</v>
      </c>
      <c r="AD85" s="45">
        <v>0.82814200568404117</v>
      </c>
      <c r="AE85" s="157">
        <v>1.0065011771676768</v>
      </c>
      <c r="AF85" s="157"/>
      <c r="AG85" s="45">
        <v>0.98605056081187636</v>
      </c>
      <c r="AH85" s="45">
        <v>0.30918723693639927</v>
      </c>
      <c r="AI85" s="45">
        <v>1.2891830064008885</v>
      </c>
      <c r="AJ85" s="157">
        <v>0.57887339338946908</v>
      </c>
      <c r="AK85" s="157"/>
      <c r="AL85" s="45">
        <v>2.2266437043136298</v>
      </c>
      <c r="AM85" s="45">
        <v>0.26533005850333924</v>
      </c>
      <c r="AN85" s="45">
        <v>0.388476255832374</v>
      </c>
      <c r="AO85" s="45">
        <v>0.40511813199607655</v>
      </c>
      <c r="AP85" s="62">
        <v>1.2295286454265908</v>
      </c>
      <c r="AQ85" s="45">
        <v>0.40847673426426356</v>
      </c>
      <c r="AR85" s="157">
        <v>0.39288460580847867</v>
      </c>
      <c r="AS85" s="157"/>
      <c r="AT85" s="45">
        <v>0.48812759905858027</v>
      </c>
      <c r="AU85" s="45">
        <v>6.4386983334720593</v>
      </c>
      <c r="AV85" s="45">
        <v>1.6180636620328959</v>
      </c>
      <c r="AW85" s="45">
        <v>2.7426217754730295</v>
      </c>
      <c r="AX85" s="45">
        <v>0.58910959357934323</v>
      </c>
      <c r="AY85" s="45">
        <v>0.74609441809565624</v>
      </c>
      <c r="AZ85" s="45">
        <v>0.74828451274802998</v>
      </c>
      <c r="BA85" s="157">
        <v>0.48680952488315887</v>
      </c>
      <c r="BB85" s="157"/>
      <c r="BC85" s="45">
        <v>0.45549511976086043</v>
      </c>
      <c r="BD85" s="45">
        <v>0.48252397829569788</v>
      </c>
      <c r="BE85" s="46">
        <v>2.9178400194861904</v>
      </c>
      <c r="BF85" s="61">
        <v>2.8488452440218026</v>
      </c>
      <c r="BG85" s="157">
        <v>2.0245144698497373</v>
      </c>
      <c r="BH85" s="157"/>
      <c r="BI85" s="157"/>
      <c r="BJ85" s="157"/>
      <c r="BK85" s="45">
        <v>0.6792420078634035</v>
      </c>
      <c r="BL85" s="45">
        <v>0.67158183206732835</v>
      </c>
      <c r="BM85" s="45">
        <v>0.40905559088491805</v>
      </c>
      <c r="BN85" s="45">
        <v>0.47589477297608623</v>
      </c>
      <c r="BO85" s="45">
        <v>0.53507453767486302</v>
      </c>
      <c r="BP85" s="45">
        <v>1.5167182494814559</v>
      </c>
      <c r="BQ85" s="45">
        <v>1.0492009263614441</v>
      </c>
      <c r="BR85" s="45">
        <v>0.65573744001542655</v>
      </c>
      <c r="BS85" s="45">
        <v>0.41513661617626846</v>
      </c>
      <c r="BT85" s="45">
        <v>0.49780293360618949</v>
      </c>
      <c r="BU85" s="45">
        <v>0.52100350515898486</v>
      </c>
      <c r="BV85" s="45">
        <v>0.76132014819289107</v>
      </c>
      <c r="BW85" s="157">
        <v>0.96888479265045269</v>
      </c>
      <c r="BX85" s="157"/>
      <c r="BY85" s="45">
        <v>0.41253980314808103</v>
      </c>
      <c r="BZ85" s="45">
        <v>0.92218670072620335</v>
      </c>
      <c r="CA85" s="45">
        <v>0.70360106062868322</v>
      </c>
      <c r="CB85" s="46">
        <v>0.88351511171341413</v>
      </c>
      <c r="CC85" s="45">
        <v>1.0208900545521922</v>
      </c>
      <c r="CD85" s="45">
        <v>1.2640582144448667</v>
      </c>
      <c r="CE85" s="45">
        <v>0.58431321561983807</v>
      </c>
      <c r="CF85" s="45">
        <v>0.80900078665765207</v>
      </c>
      <c r="CG85" s="157">
        <v>0.61196618984027884</v>
      </c>
      <c r="CH85" s="157"/>
      <c r="CI85" s="157"/>
      <c r="CJ85" s="45">
        <v>0.66323129541469084</v>
      </c>
      <c r="CK85" s="45">
        <v>1.0886127750268797</v>
      </c>
      <c r="CL85" s="45">
        <v>9.5478451555352475</v>
      </c>
      <c r="CM85" s="45">
        <v>0.92580945184925567</v>
      </c>
      <c r="CN85" s="45">
        <v>0.63317217014455096</v>
      </c>
      <c r="CO85" s="157">
        <v>9.2861146985422938</v>
      </c>
      <c r="CP85" s="157"/>
      <c r="CQ85" s="157"/>
      <c r="CR85" s="45">
        <v>0.84271805517992493</v>
      </c>
      <c r="CS85" s="45">
        <v>0.87042568452822122</v>
      </c>
      <c r="CT85" s="45">
        <v>0.6515919442729704</v>
      </c>
      <c r="CU85" s="45">
        <v>1.2149718886378365</v>
      </c>
      <c r="CV85" s="45">
        <v>1.0059301180854276</v>
      </c>
      <c r="CW85" s="45">
        <v>0.55370935537982358</v>
      </c>
      <c r="CX85" s="157">
        <v>0.625990709153185</v>
      </c>
      <c r="CY85" s="157"/>
      <c r="CZ85" s="45">
        <v>0.78817547780226649</v>
      </c>
      <c r="DA85" s="45">
        <v>0.72252066825296568</v>
      </c>
      <c r="DB85" s="45">
        <v>0.73139704859026211</v>
      </c>
      <c r="DC85" s="45">
        <v>0.81048196892305213</v>
      </c>
      <c r="DD85" s="45">
        <v>1.2399972397881773</v>
      </c>
      <c r="DE85" s="45">
        <v>0.90078621701209538</v>
      </c>
      <c r="DF85" s="45">
        <v>1.2697537067514824</v>
      </c>
      <c r="DG85" s="45">
        <v>2.148786471170514</v>
      </c>
      <c r="DH85" s="45">
        <v>1.1137932181965722</v>
      </c>
      <c r="DI85" s="157">
        <v>1.6507691208606927</v>
      </c>
      <c r="DJ85" s="157"/>
      <c r="DK85" s="45">
        <v>1.5084150294747776</v>
      </c>
      <c r="DL85" s="62">
        <v>1.4659647764777688</v>
      </c>
      <c r="DM85" s="62">
        <v>1.5268790207366831</v>
      </c>
      <c r="DN85" s="171">
        <v>0.49127141780187067</v>
      </c>
      <c r="DO85" s="156"/>
      <c r="DP85" s="172"/>
      <c r="DQ85" s="62"/>
      <c r="DR85" s="15"/>
      <c r="DS85" s="16"/>
      <c r="DT85" s="45">
        <v>0.51629212994032714</v>
      </c>
      <c r="DU85" s="45">
        <v>0.93019958913490941</v>
      </c>
      <c r="DV85" s="45">
        <v>0.69909783151552451</v>
      </c>
      <c r="DW85" s="45">
        <v>0.77397857151682037</v>
      </c>
      <c r="DX85" s="45">
        <v>1.6006655242836463</v>
      </c>
      <c r="DY85" s="45">
        <v>1.4647292827503244</v>
      </c>
      <c r="DZ85" s="45">
        <v>1.871385875467664</v>
      </c>
      <c r="EA85" s="46">
        <v>1.0642030790641044</v>
      </c>
      <c r="EB85" s="45">
        <v>1.3944261079176301</v>
      </c>
      <c r="EC85" s="84">
        <v>1.721405949684786</v>
      </c>
      <c r="ED85" s="84">
        <v>1.6799949483851193</v>
      </c>
      <c r="EE85" s="45"/>
      <c r="EF85" s="62">
        <v>0.30033359321594533</v>
      </c>
      <c r="EG85" s="62">
        <v>1.2784793027322579E-2</v>
      </c>
      <c r="EH85" s="45">
        <v>0.68406347388777911</v>
      </c>
      <c r="EI85" s="45">
        <v>0.63361786271739384</v>
      </c>
      <c r="EJ85" s="45">
        <v>2.462312085520884</v>
      </c>
      <c r="EK85" s="45">
        <v>1.427937066206336</v>
      </c>
      <c r="EL85" s="45">
        <v>1.3528383276282243</v>
      </c>
      <c r="EM85" s="45">
        <v>1.745563921045592</v>
      </c>
      <c r="EN85" s="63">
        <v>1.770122948822215</v>
      </c>
      <c r="EO85" s="64">
        <v>1.7613931710271997</v>
      </c>
      <c r="EP85" s="15"/>
    </row>
    <row r="86" spans="1:146">
      <c r="A86" s="69" t="s">
        <v>221</v>
      </c>
      <c r="B86" s="61">
        <v>0.36060531501724663</v>
      </c>
      <c r="C86" s="61">
        <v>0.35076939624824116</v>
      </c>
      <c r="D86" s="61">
        <v>0.24236246598312874</v>
      </c>
      <c r="E86" s="61">
        <v>0.64573819581308467</v>
      </c>
      <c r="F86" s="171">
        <v>0.17453116816634506</v>
      </c>
      <c r="G86" s="156"/>
      <c r="H86" s="172"/>
      <c r="I86" s="45">
        <v>0.50696242464457753</v>
      </c>
      <c r="J86" s="45">
        <v>0.90894695542067205</v>
      </c>
      <c r="K86" s="157">
        <v>0.2073132381050195</v>
      </c>
      <c r="L86" s="157"/>
      <c r="M86" s="45">
        <v>0.18504987992707569</v>
      </c>
      <c r="N86" s="157">
        <v>0.17786617037378022</v>
      </c>
      <c r="O86" s="157"/>
      <c r="P86" s="157"/>
      <c r="Q86" s="157"/>
      <c r="R86" s="157"/>
      <c r="S86" s="157"/>
      <c r="T86" s="46">
        <v>0.50468883515660101</v>
      </c>
      <c r="U86" s="84">
        <v>0.51735527863659869</v>
      </c>
      <c r="V86" s="45">
        <v>0.94173741523238885</v>
      </c>
      <c r="W86" s="157">
        <v>0.17142535677435983</v>
      </c>
      <c r="X86" s="157"/>
      <c r="Y86" s="157"/>
      <c r="Z86" s="45">
        <v>0.1110114072656848</v>
      </c>
      <c r="AA86" s="45">
        <v>0.11050123847657191</v>
      </c>
      <c r="AB86" s="45">
        <v>0.12361235026464375</v>
      </c>
      <c r="AC86" s="45">
        <v>0.13603602172022339</v>
      </c>
      <c r="AD86" s="45">
        <v>0.13521089329761779</v>
      </c>
      <c r="AE86" s="157">
        <v>0.24967225095293791</v>
      </c>
      <c r="AF86" s="157"/>
      <c r="AG86" s="45">
        <v>0.45209997558710813</v>
      </c>
      <c r="AH86" s="45">
        <v>0.10664699380025966</v>
      </c>
      <c r="AI86" s="45">
        <v>0.25081804149401615</v>
      </c>
      <c r="AJ86" s="157">
        <v>8.3196298908794875E-2</v>
      </c>
      <c r="AK86" s="157"/>
      <c r="AL86" s="45">
        <v>1.0055291441870495</v>
      </c>
      <c r="AM86" s="45">
        <v>7.1646454455901856E-2</v>
      </c>
      <c r="AN86" s="45">
        <v>7.0380803400058797E-2</v>
      </c>
      <c r="AO86" s="45">
        <v>9.4414708937400504E-2</v>
      </c>
      <c r="AP86" s="62">
        <v>0.45308593765137628</v>
      </c>
      <c r="AQ86" s="45">
        <v>0.10304189437409715</v>
      </c>
      <c r="AR86" s="157">
        <v>0.10975043347931733</v>
      </c>
      <c r="AS86" s="157"/>
      <c r="AT86" s="45">
        <v>8.1319020302609415E-2</v>
      </c>
      <c r="AU86" s="45">
        <v>0.77512553779221882</v>
      </c>
      <c r="AV86" s="45">
        <v>0.50347655745353492</v>
      </c>
      <c r="AW86" s="45">
        <v>0.27363328338050691</v>
      </c>
      <c r="AX86" s="45">
        <v>0.17534460241352698</v>
      </c>
      <c r="AY86" s="45">
        <v>0.15869885909103781</v>
      </c>
      <c r="AZ86" s="45">
        <v>0.13274231963269401</v>
      </c>
      <c r="BA86" s="157">
        <v>0.24049518263651126</v>
      </c>
      <c r="BB86" s="157"/>
      <c r="BC86" s="45">
        <v>0.33120786385309642</v>
      </c>
      <c r="BD86" s="45">
        <v>0.22370771497755529</v>
      </c>
      <c r="BE86" s="46">
        <v>0.34918176524828221</v>
      </c>
      <c r="BF86" s="61">
        <v>0.35110487427122528</v>
      </c>
      <c r="BG86" s="157">
        <v>0.15918450119884961</v>
      </c>
      <c r="BH86" s="157"/>
      <c r="BI86" s="157"/>
      <c r="BJ86" s="157"/>
      <c r="BK86" s="45">
        <v>2.1647736880216883</v>
      </c>
      <c r="BL86" s="45">
        <v>0.20808235918524554</v>
      </c>
      <c r="BM86" s="45">
        <v>0.33356892735286703</v>
      </c>
      <c r="BN86" s="45">
        <v>0.10668999993045018</v>
      </c>
      <c r="BO86" s="45">
        <v>0.21464550204093091</v>
      </c>
      <c r="BP86" s="45">
        <v>0.26911114569258088</v>
      </c>
      <c r="BQ86" s="45">
        <v>0.2377338482751824</v>
      </c>
      <c r="BR86" s="45">
        <v>0.1649699418257497</v>
      </c>
      <c r="BS86" s="45">
        <v>0.10963626313972187</v>
      </c>
      <c r="BT86" s="45">
        <v>0.17634195024209731</v>
      </c>
      <c r="BU86" s="45">
        <v>0.15170781575156891</v>
      </c>
      <c r="BV86" s="45">
        <v>0.16319486334151054</v>
      </c>
      <c r="BW86" s="157">
        <v>0.22629148280994685</v>
      </c>
      <c r="BX86" s="157"/>
      <c r="BY86" s="45">
        <v>0.21323950148797791</v>
      </c>
      <c r="BZ86" s="45">
        <v>0.16866074776033838</v>
      </c>
      <c r="CA86" s="45">
        <v>9.1288455256682E-2</v>
      </c>
      <c r="CB86" s="46">
        <v>0.20330507111801932</v>
      </c>
      <c r="CC86" s="45">
        <v>0.21190786130212888</v>
      </c>
      <c r="CD86" s="45">
        <v>0.27903109803028592</v>
      </c>
      <c r="CE86" s="45">
        <v>0.19076169841234142</v>
      </c>
      <c r="CF86" s="45">
        <v>0.28034349662394925</v>
      </c>
      <c r="CG86" s="157">
        <v>0.20814463988367307</v>
      </c>
      <c r="CH86" s="157"/>
      <c r="CI86" s="157"/>
      <c r="CJ86" s="45">
        <v>0.1811535270072448</v>
      </c>
      <c r="CK86" s="45">
        <v>0.56491097525829503</v>
      </c>
      <c r="CL86" s="45">
        <v>0.26333373618322836</v>
      </c>
      <c r="CM86" s="45">
        <v>0.14570426838787046</v>
      </c>
      <c r="CN86" s="45">
        <v>0.12786426121361055</v>
      </c>
      <c r="CO86" s="157">
        <v>0.80259699661653316</v>
      </c>
      <c r="CP86" s="157"/>
      <c r="CQ86" s="157"/>
      <c r="CR86" s="45">
        <v>0.13990948576489748</v>
      </c>
      <c r="CS86" s="45">
        <v>0.13418611839970104</v>
      </c>
      <c r="CT86" s="45">
        <v>0.11841805995765828</v>
      </c>
      <c r="CU86" s="45">
        <v>0.22192311140956306</v>
      </c>
      <c r="CV86" s="45">
        <v>0.18402427814491418</v>
      </c>
      <c r="CW86" s="45">
        <v>0.12151227134444155</v>
      </c>
      <c r="CX86" s="157">
        <v>0.1331514482440436</v>
      </c>
      <c r="CY86" s="157"/>
      <c r="CZ86" s="45">
        <v>0.13713913255553759</v>
      </c>
      <c r="DA86" s="45">
        <v>0.10981580320821926</v>
      </c>
      <c r="DB86" s="45">
        <v>0.11293806129043854</v>
      </c>
      <c r="DC86" s="45">
        <v>0.135930103850845</v>
      </c>
      <c r="DD86" s="45">
        <v>0.18786741157260384</v>
      </c>
      <c r="DE86" s="45">
        <v>0.18590242560678377</v>
      </c>
      <c r="DF86" s="45">
        <v>0.2048046835780134</v>
      </c>
      <c r="DG86" s="45">
        <v>0.3312931759127643</v>
      </c>
      <c r="DH86" s="45">
        <v>0.22246953436797512</v>
      </c>
      <c r="DI86" s="157">
        <v>0.2762423217230574</v>
      </c>
      <c r="DJ86" s="157"/>
      <c r="DK86" s="45">
        <v>0.314609848195818</v>
      </c>
      <c r="DL86" s="62">
        <v>0.28127471075839533</v>
      </c>
      <c r="DM86" s="62">
        <v>0.2960735681039709</v>
      </c>
      <c r="DN86" s="171">
        <v>0.13566405909320467</v>
      </c>
      <c r="DO86" s="156"/>
      <c r="DP86" s="172"/>
      <c r="DQ86" s="62"/>
      <c r="DR86" s="15"/>
      <c r="DS86" s="16"/>
      <c r="DT86" s="45">
        <v>7.8680721479523499E-2</v>
      </c>
      <c r="DU86" s="45">
        <v>0.1502931978903092</v>
      </c>
      <c r="DV86" s="45">
        <v>0.11528925097368062</v>
      </c>
      <c r="DW86" s="45">
        <v>0.13065830394781017</v>
      </c>
      <c r="DX86" s="45">
        <v>0.26920724447823996</v>
      </c>
      <c r="DY86" s="45">
        <v>0.23326358364322783</v>
      </c>
      <c r="DZ86" s="45">
        <v>0.30169117030426912</v>
      </c>
      <c r="EA86" s="46">
        <v>0.14717846364349083</v>
      </c>
      <c r="EB86" s="45">
        <v>0.14743100359371644</v>
      </c>
      <c r="EC86" s="84">
        <v>0.13799505198234924</v>
      </c>
      <c r="ED86" s="84">
        <v>0.16502469025159722</v>
      </c>
      <c r="EE86" s="45"/>
      <c r="EF86" s="62">
        <v>3.080501266247208E-2</v>
      </c>
      <c r="EG86" s="62">
        <v>9.5899863305085944E-3</v>
      </c>
      <c r="EH86" s="45">
        <v>0.11184982795632065</v>
      </c>
      <c r="EI86" s="45">
        <v>5.7986383209428928E-2</v>
      </c>
      <c r="EJ86" s="45">
        <v>0.23840803225324445</v>
      </c>
      <c r="EK86" s="45">
        <v>0.20712729265823948</v>
      </c>
      <c r="EL86" s="45">
        <v>0.22879310610405376</v>
      </c>
      <c r="EM86" s="45">
        <v>0.28553016450193552</v>
      </c>
      <c r="EN86" s="63">
        <v>0.25821506824201129</v>
      </c>
      <c r="EO86" s="64">
        <v>0.2806139967228401</v>
      </c>
      <c r="EP86" s="15"/>
    </row>
    <row r="87" spans="1:146">
      <c r="A87" s="69" t="s">
        <v>199</v>
      </c>
      <c r="B87" s="61">
        <v>2.7664644766317643</v>
      </c>
      <c r="C87" s="61">
        <v>2.9523215773814515</v>
      </c>
      <c r="D87" s="61">
        <v>4.3625340448084549</v>
      </c>
      <c r="E87" s="61">
        <v>6.1803076267736214</v>
      </c>
      <c r="F87" s="171">
        <v>4.9655247189811647</v>
      </c>
      <c r="G87" s="156"/>
      <c r="H87" s="172"/>
      <c r="I87" s="45">
        <v>4.1134171209099337</v>
      </c>
      <c r="J87" s="45">
        <v>8.0766040467491713</v>
      </c>
      <c r="K87" s="157">
        <v>2.4213765136324894</v>
      </c>
      <c r="L87" s="157"/>
      <c r="M87" s="45">
        <v>2.3172985924188443</v>
      </c>
      <c r="N87" s="157">
        <v>2.1008118709140695</v>
      </c>
      <c r="O87" s="157"/>
      <c r="P87" s="157"/>
      <c r="Q87" s="157"/>
      <c r="R87" s="157"/>
      <c r="S87" s="157"/>
      <c r="T87" s="46">
        <v>3.5594008811874178</v>
      </c>
      <c r="U87" s="84">
        <v>3.7048688628984761</v>
      </c>
      <c r="V87" s="45">
        <v>7.558427487699066</v>
      </c>
      <c r="W87" s="157">
        <v>1.1930498502672378</v>
      </c>
      <c r="X87" s="157"/>
      <c r="Y87" s="157"/>
      <c r="Z87" s="45">
        <v>3.1276189092634223</v>
      </c>
      <c r="AA87" s="45">
        <v>3.4952266286019014</v>
      </c>
      <c r="AB87" s="45">
        <v>1.7161342242555797</v>
      </c>
      <c r="AC87" s="45">
        <v>1.7553851310152995</v>
      </c>
      <c r="AD87" s="45">
        <v>1.7522339355000551</v>
      </c>
      <c r="AE87" s="157">
        <v>2.8915219743986964</v>
      </c>
      <c r="AF87" s="157"/>
      <c r="AG87" s="45">
        <v>10.758622524491587</v>
      </c>
      <c r="AH87" s="45">
        <v>0.71930084911920422</v>
      </c>
      <c r="AI87" s="45">
        <v>3.0313673283561613</v>
      </c>
      <c r="AJ87" s="157">
        <v>3.6384914940603847</v>
      </c>
      <c r="AK87" s="157"/>
      <c r="AL87" s="45">
        <v>25.758444823390963</v>
      </c>
      <c r="AM87" s="45">
        <v>15.339271557441768</v>
      </c>
      <c r="AN87" s="45">
        <v>1.0688848787448346</v>
      </c>
      <c r="AO87" s="45">
        <v>2.9914371963841675</v>
      </c>
      <c r="AP87" s="62">
        <v>4.2611532813552015</v>
      </c>
      <c r="AQ87" s="45">
        <v>1.7974972960761488</v>
      </c>
      <c r="AR87" s="157">
        <v>1.8903364038527679</v>
      </c>
      <c r="AS87" s="157"/>
      <c r="AT87" s="45">
        <v>3.4244835553331354</v>
      </c>
      <c r="AU87" s="45">
        <v>6.3660696578240321</v>
      </c>
      <c r="AV87" s="45">
        <v>5.3912988079082789</v>
      </c>
      <c r="AW87" s="45">
        <v>4.5708333394620189</v>
      </c>
      <c r="AX87" s="45">
        <v>4.3037217875095752</v>
      </c>
      <c r="AY87" s="45">
        <v>5.4619235331376332</v>
      </c>
      <c r="AZ87" s="45">
        <v>3.919498214907863</v>
      </c>
      <c r="BA87" s="157">
        <v>2.3612922740073268</v>
      </c>
      <c r="BB87" s="157"/>
      <c r="BC87" s="45">
        <v>2.5271149811690439</v>
      </c>
      <c r="BD87" s="45">
        <v>2.2269968040155894</v>
      </c>
      <c r="BE87" s="46">
        <v>3.6408873474908865</v>
      </c>
      <c r="BF87" s="61">
        <v>3.6135892150482731</v>
      </c>
      <c r="BG87" s="157">
        <v>1.8030215438125503</v>
      </c>
      <c r="BH87" s="157"/>
      <c r="BI87" s="157"/>
      <c r="BJ87" s="157"/>
      <c r="BK87" s="45">
        <v>4.7641439991091428</v>
      </c>
      <c r="BL87" s="45">
        <v>2.3740072777193975</v>
      </c>
      <c r="BM87" s="45">
        <v>6.115829608804745</v>
      </c>
      <c r="BN87" s="45">
        <v>1.3530220471341419</v>
      </c>
      <c r="BO87" s="45">
        <v>4.8934543388994349</v>
      </c>
      <c r="BP87" s="45">
        <v>3.018462834241975</v>
      </c>
      <c r="BQ87" s="45">
        <v>3.6487663595470265</v>
      </c>
      <c r="BR87" s="45">
        <v>2.5340081431857082</v>
      </c>
      <c r="BS87" s="45">
        <v>1.9089694949556453</v>
      </c>
      <c r="BT87" s="45">
        <v>2.8414859770449916</v>
      </c>
      <c r="BU87" s="45">
        <v>2.2244146922312074</v>
      </c>
      <c r="BV87" s="45">
        <v>3.0872546408425583</v>
      </c>
      <c r="BW87" s="157">
        <v>4.3481454082346289</v>
      </c>
      <c r="BX87" s="157"/>
      <c r="BY87" s="45">
        <v>2.952966633919242</v>
      </c>
      <c r="BZ87" s="45">
        <v>2.4773557242983997</v>
      </c>
      <c r="CA87" s="45">
        <v>1.7024426982877152</v>
      </c>
      <c r="CB87" s="46">
        <v>3.2865989131286706</v>
      </c>
      <c r="CC87" s="45">
        <v>3.6020677836154813</v>
      </c>
      <c r="CD87" s="45">
        <v>4.080414687823855</v>
      </c>
      <c r="CE87" s="45">
        <v>2.2572843436420738</v>
      </c>
      <c r="CF87" s="45">
        <v>2.1795165090998236</v>
      </c>
      <c r="CG87" s="157">
        <v>2.0872905306667344</v>
      </c>
      <c r="CH87" s="157"/>
      <c r="CI87" s="157"/>
      <c r="CJ87" s="45">
        <v>1.9797352423300811</v>
      </c>
      <c r="CK87" s="45">
        <v>9.2878547847057717</v>
      </c>
      <c r="CL87" s="45">
        <v>7.5335992155002458</v>
      </c>
      <c r="CM87" s="45">
        <v>1.4376217068935206</v>
      </c>
      <c r="CN87" s="45">
        <v>1.7039484418775983</v>
      </c>
      <c r="CO87" s="157">
        <v>12.376630607614711</v>
      </c>
      <c r="CP87" s="157"/>
      <c r="CQ87" s="157"/>
      <c r="CR87" s="45">
        <v>1.9070278234772291</v>
      </c>
      <c r="CS87" s="45">
        <v>1.9402750380477394</v>
      </c>
      <c r="CT87" s="45">
        <v>1.2149053189966663</v>
      </c>
      <c r="CU87" s="45">
        <v>2.5390944309737571</v>
      </c>
      <c r="CV87" s="45">
        <v>2.3807213123185798</v>
      </c>
      <c r="CW87" s="45">
        <v>3.239887349334607</v>
      </c>
      <c r="CX87" s="157">
        <v>3.0549812911534548</v>
      </c>
      <c r="CY87" s="157"/>
      <c r="CZ87" s="45">
        <v>2.1534064593706046</v>
      </c>
      <c r="DA87" s="45">
        <v>1.056643735319887</v>
      </c>
      <c r="DB87" s="45">
        <v>1.0735780290765389</v>
      </c>
      <c r="DC87" s="45">
        <v>1.1980631801425661</v>
      </c>
      <c r="DD87" s="45">
        <v>1.6906440594186336</v>
      </c>
      <c r="DE87" s="45">
        <v>1.3325339243067664</v>
      </c>
      <c r="DF87" s="45">
        <v>1.5056830902928182</v>
      </c>
      <c r="DG87" s="45">
        <v>2.3400746891251107</v>
      </c>
      <c r="DH87" s="45">
        <v>3.232832815103325</v>
      </c>
      <c r="DI87" s="157">
        <v>3.0583594834223669</v>
      </c>
      <c r="DJ87" s="157"/>
      <c r="DK87" s="45">
        <v>3.0611957441909694</v>
      </c>
      <c r="DL87" s="62">
        <v>2.7927139711663718</v>
      </c>
      <c r="DM87" s="62">
        <v>2.844313180377394</v>
      </c>
      <c r="DN87" s="171">
        <v>2.2299795021573838</v>
      </c>
      <c r="DO87" s="156"/>
      <c r="DP87" s="172"/>
      <c r="DQ87" s="62"/>
      <c r="DR87" s="15"/>
      <c r="DS87" s="16"/>
      <c r="DT87" s="45">
        <v>0.46763625610580706</v>
      </c>
      <c r="DU87" s="45">
        <v>0.8124075619128881</v>
      </c>
      <c r="DV87" s="45">
        <v>0.63633392147940016</v>
      </c>
      <c r="DW87" s="45">
        <v>0.75257717420105141</v>
      </c>
      <c r="DX87" s="45">
        <v>1.5624321207100316</v>
      </c>
      <c r="DY87" s="45">
        <v>1.2978618006273672</v>
      </c>
      <c r="DZ87" s="45">
        <v>1.6625855250945769</v>
      </c>
      <c r="EA87" s="46">
        <v>0.85573162945505254</v>
      </c>
      <c r="EB87" s="45">
        <v>1.1615974027669447</v>
      </c>
      <c r="EC87" s="84">
        <v>1.5948423905521523</v>
      </c>
      <c r="ED87" s="84">
        <v>1.5603430101963129</v>
      </c>
      <c r="EE87" s="45"/>
      <c r="EF87" s="62">
        <v>0.32690168988730667</v>
      </c>
      <c r="EG87" s="62">
        <v>2.054425214241705E-3</v>
      </c>
      <c r="EH87" s="45">
        <v>0.627464605924545</v>
      </c>
      <c r="EI87" s="45">
        <v>0.54271738218801202</v>
      </c>
      <c r="EJ87" s="45">
        <v>1.9002163761648747</v>
      </c>
      <c r="EK87" s="45">
        <v>1.2340792128702476</v>
      </c>
      <c r="EL87" s="45">
        <v>1.0886551459061544</v>
      </c>
      <c r="EM87" s="45">
        <v>1.5866118019955513</v>
      </c>
      <c r="EN87" s="63">
        <v>0.94438210552919333</v>
      </c>
      <c r="EO87" s="64">
        <v>1.6024079229352022</v>
      </c>
      <c r="EP87" s="15"/>
    </row>
    <row r="88" spans="1:146">
      <c r="A88" s="69" t="s">
        <v>197</v>
      </c>
      <c r="B88" s="61">
        <v>4.0271242276337071</v>
      </c>
      <c r="C88" s="61">
        <v>3.1517779243417281</v>
      </c>
      <c r="D88" s="61">
        <v>3.5962113415465464</v>
      </c>
      <c r="E88" s="61">
        <v>6.9633415002566963</v>
      </c>
      <c r="F88" s="171">
        <v>9.0368301178160397</v>
      </c>
      <c r="G88" s="156"/>
      <c r="H88" s="172"/>
      <c r="I88" s="45">
        <v>4.5797580820781674</v>
      </c>
      <c r="J88" s="45">
        <v>10.920520309277412</v>
      </c>
      <c r="K88" s="157">
        <v>3.4515239538978637</v>
      </c>
      <c r="L88" s="157"/>
      <c r="M88" s="45">
        <v>3.1964273091818236</v>
      </c>
      <c r="N88" s="157">
        <v>2.9980675369821772</v>
      </c>
      <c r="O88" s="157"/>
      <c r="P88" s="157"/>
      <c r="Q88" s="157"/>
      <c r="R88" s="157"/>
      <c r="S88" s="157"/>
      <c r="T88" s="46">
        <v>3.770387840632393</v>
      </c>
      <c r="U88" s="84">
        <v>3.821908352335178</v>
      </c>
      <c r="V88" s="45">
        <v>9.8452202564904372</v>
      </c>
      <c r="W88" s="157">
        <v>1.3284097802802048</v>
      </c>
      <c r="X88" s="157"/>
      <c r="Y88" s="157"/>
      <c r="Z88" s="45">
        <v>3.2498777693181</v>
      </c>
      <c r="AA88" s="45">
        <v>1.837849897834507</v>
      </c>
      <c r="AB88" s="45">
        <v>1.1232373937123665</v>
      </c>
      <c r="AC88" s="45">
        <v>1.6812336585461818</v>
      </c>
      <c r="AD88" s="45">
        <v>1.7196883886786043</v>
      </c>
      <c r="AE88" s="157">
        <v>2.5538109399785203</v>
      </c>
      <c r="AF88" s="157"/>
      <c r="AG88" s="45">
        <v>11.122698311448699</v>
      </c>
      <c r="AH88" s="45">
        <v>0.68902525434712514</v>
      </c>
      <c r="AI88" s="45">
        <v>4.0766578392597053</v>
      </c>
      <c r="AJ88" s="157">
        <v>2.4338316950923859</v>
      </c>
      <c r="AK88" s="157"/>
      <c r="AL88" s="45">
        <v>28.347447537128954</v>
      </c>
      <c r="AM88" s="45">
        <v>0.42681084857436113</v>
      </c>
      <c r="AN88" s="45">
        <v>0.64503694126103128</v>
      </c>
      <c r="AO88" s="45">
        <v>2.3541908255679225</v>
      </c>
      <c r="AP88" s="62">
        <v>3.896555895722428</v>
      </c>
      <c r="AQ88" s="45">
        <v>1.4059337256866271</v>
      </c>
      <c r="AR88" s="157">
        <v>1.4895163798886522</v>
      </c>
      <c r="AS88" s="157"/>
      <c r="AT88" s="45">
        <v>1.8246406403278577</v>
      </c>
      <c r="AU88" s="45">
        <v>7.1540686346924751</v>
      </c>
      <c r="AV88" s="45">
        <v>3.5282470833053483</v>
      </c>
      <c r="AW88" s="45">
        <v>3.4607991606656499</v>
      </c>
      <c r="AX88" s="45">
        <v>2.9542075760740309</v>
      </c>
      <c r="AY88" s="45">
        <v>3.6007218359204929</v>
      </c>
      <c r="AZ88" s="45">
        <v>3.5424790877530801</v>
      </c>
      <c r="BA88" s="157">
        <v>3.9917016824006253</v>
      </c>
      <c r="BB88" s="157"/>
      <c r="BC88" s="45">
        <v>3.7444443906087299</v>
      </c>
      <c r="BD88" s="45">
        <v>3.9841415582325928</v>
      </c>
      <c r="BE88" s="46">
        <v>4.2869811855489131</v>
      </c>
      <c r="BF88" s="61">
        <v>4.2161794436684588</v>
      </c>
      <c r="BG88" s="157">
        <v>2.4368570454819429</v>
      </c>
      <c r="BH88" s="157"/>
      <c r="BI88" s="157"/>
      <c r="BJ88" s="157"/>
      <c r="BK88" s="45">
        <v>3.3697520069627918</v>
      </c>
      <c r="BL88" s="45">
        <v>2.2091560528921419</v>
      </c>
      <c r="BM88" s="45">
        <v>5.3606444164974691</v>
      </c>
      <c r="BN88" s="45">
        <v>1.3567343347384817</v>
      </c>
      <c r="BO88" s="45">
        <v>2.7588638733244015</v>
      </c>
      <c r="BP88" s="45">
        <v>2.3829383905048185</v>
      </c>
      <c r="BQ88" s="45">
        <v>4.1243139697714728</v>
      </c>
      <c r="BR88" s="45">
        <v>2.7612218405780089</v>
      </c>
      <c r="BS88" s="45">
        <v>2.5067676997419661</v>
      </c>
      <c r="BT88" s="45">
        <v>2.7783686369913165</v>
      </c>
      <c r="BU88" s="45">
        <v>2.6331509507957986</v>
      </c>
      <c r="BV88" s="45">
        <v>2.4669952826917121</v>
      </c>
      <c r="BW88" s="157">
        <v>3.0310209238439727</v>
      </c>
      <c r="BX88" s="157"/>
      <c r="BY88" s="45">
        <v>1.8152748604879152</v>
      </c>
      <c r="BZ88" s="45">
        <v>2.6397230654679062</v>
      </c>
      <c r="CA88" s="45">
        <v>1.8640686759344596</v>
      </c>
      <c r="CB88" s="46">
        <v>2.7052420432249198</v>
      </c>
      <c r="CC88" s="45">
        <v>2.9984720427784488</v>
      </c>
      <c r="CD88" s="45">
        <v>4.5384500134747272</v>
      </c>
      <c r="CE88" s="45">
        <v>2.9038574635062404</v>
      </c>
      <c r="CF88" s="45">
        <v>2.3085178521018839</v>
      </c>
      <c r="CG88" s="157">
        <v>2.0643158450165298</v>
      </c>
      <c r="CH88" s="157"/>
      <c r="CI88" s="157"/>
      <c r="CJ88" s="45">
        <v>2.0165857863379428</v>
      </c>
      <c r="CK88" s="45">
        <v>1.3035901781401098</v>
      </c>
      <c r="CL88" s="45">
        <v>12.988426360006903</v>
      </c>
      <c r="CM88" s="45">
        <v>1.2613935772050193</v>
      </c>
      <c r="CN88" s="45">
        <v>0.81149984659546914</v>
      </c>
      <c r="CO88" s="157">
        <v>17.220772549615575</v>
      </c>
      <c r="CP88" s="157"/>
      <c r="CQ88" s="157"/>
      <c r="CR88" s="45">
        <v>1.1310977357829612</v>
      </c>
      <c r="CS88" s="45">
        <v>1.1564665945515233</v>
      </c>
      <c r="CT88" s="45">
        <v>0.98543303079937927</v>
      </c>
      <c r="CU88" s="45">
        <v>2.4275792217544181</v>
      </c>
      <c r="CV88" s="45">
        <v>2.2888838991932201</v>
      </c>
      <c r="CW88" s="45">
        <v>2.2062625348257869</v>
      </c>
      <c r="CX88" s="157">
        <v>1.9285311906664853</v>
      </c>
      <c r="CY88" s="157"/>
      <c r="CZ88" s="45">
        <v>1.7202524464454896</v>
      </c>
      <c r="DA88" s="45">
        <v>0.93356403793133202</v>
      </c>
      <c r="DB88" s="45">
        <v>0.97581081450133678</v>
      </c>
      <c r="DC88" s="45">
        <v>1.0310154479468501</v>
      </c>
      <c r="DD88" s="45">
        <v>1.6137834482492177</v>
      </c>
      <c r="DE88" s="45">
        <v>1.1628486986135875</v>
      </c>
      <c r="DF88" s="45">
        <v>1.5259828596341019</v>
      </c>
      <c r="DG88" s="45">
        <v>2.5573943528501899</v>
      </c>
      <c r="DH88" s="45">
        <v>2.0909794762241871</v>
      </c>
      <c r="DI88" s="157">
        <v>2.6625917430238162</v>
      </c>
      <c r="DJ88" s="157"/>
      <c r="DK88" s="45">
        <v>2.4709648574221288</v>
      </c>
      <c r="DL88" s="62">
        <v>2.3366609610290001</v>
      </c>
      <c r="DM88" s="62">
        <v>2.4481305069047039</v>
      </c>
      <c r="DN88" s="171">
        <v>1.0737267164433295</v>
      </c>
      <c r="DO88" s="156"/>
      <c r="DP88" s="172"/>
      <c r="DQ88" s="62"/>
      <c r="DR88" s="15"/>
      <c r="DS88" s="16"/>
      <c r="DT88" s="45">
        <v>0.59623010695465284</v>
      </c>
      <c r="DU88" s="45">
        <v>1.2128448762352444</v>
      </c>
      <c r="DV88" s="45">
        <v>0.87364127503701061</v>
      </c>
      <c r="DW88" s="45">
        <v>0.98827295442184349</v>
      </c>
      <c r="DX88" s="45">
        <v>2.0475706807899723</v>
      </c>
      <c r="DY88" s="45">
        <v>1.8637124215006016</v>
      </c>
      <c r="DZ88" s="45">
        <v>2.2548823194018546</v>
      </c>
      <c r="EA88" s="46">
        <v>1.3445174185291096</v>
      </c>
      <c r="EB88" s="45">
        <v>1.7642687650508351</v>
      </c>
      <c r="EC88" s="84">
        <v>2.1652735877207192</v>
      </c>
      <c r="ED88" s="84">
        <v>2.1312657449523082</v>
      </c>
      <c r="EE88" s="45"/>
      <c r="EF88" s="62">
        <v>0.32948666013472533</v>
      </c>
      <c r="EG88" s="62">
        <v>1.9540442675559672E-2</v>
      </c>
      <c r="EH88" s="45">
        <v>0.76712786236633035</v>
      </c>
      <c r="EI88" s="45">
        <v>0.76131290923831674</v>
      </c>
      <c r="EJ88" s="45">
        <v>3.4011721055749788</v>
      </c>
      <c r="EK88" s="45">
        <v>1.7871863820881617</v>
      </c>
      <c r="EL88" s="45">
        <v>1.8047068469106438</v>
      </c>
      <c r="EM88" s="45">
        <v>2.3070310164661136</v>
      </c>
      <c r="EN88" s="63">
        <v>2.2734255147242886</v>
      </c>
      <c r="EO88" s="64">
        <v>2.279204488091354</v>
      </c>
      <c r="EP88" s="15"/>
    </row>
    <row r="89" spans="1:146">
      <c r="A89" s="69" t="s">
        <v>195</v>
      </c>
      <c r="B89" s="61">
        <v>0.85207796571079675</v>
      </c>
      <c r="C89" s="61">
        <v>0.73449052926901648</v>
      </c>
      <c r="D89" s="61">
        <v>0.72791375182028062</v>
      </c>
      <c r="E89" s="61">
        <v>1.5500277872831882</v>
      </c>
      <c r="F89" s="171">
        <v>2.0020351504586471</v>
      </c>
      <c r="G89" s="156"/>
      <c r="H89" s="172"/>
      <c r="I89" s="45">
        <v>0.90686801045690735</v>
      </c>
      <c r="J89" s="45">
        <v>2.5033032663293042</v>
      </c>
      <c r="K89" s="156">
        <v>0.83602226719320205</v>
      </c>
      <c r="L89" s="156"/>
      <c r="M89" s="45">
        <v>0.78340298623062943</v>
      </c>
      <c r="N89" s="156">
        <v>0.76427417627832306</v>
      </c>
      <c r="O89" s="156"/>
      <c r="P89" s="156"/>
      <c r="Q89" s="156"/>
      <c r="R89" s="156"/>
      <c r="S89" s="156"/>
      <c r="T89" s="46">
        <v>0.83938087700179287</v>
      </c>
      <c r="U89" s="84">
        <v>0.82446815481802338</v>
      </c>
      <c r="V89" s="45">
        <v>2.2337236328528647</v>
      </c>
      <c r="W89" s="156">
        <v>0.34249057074496458</v>
      </c>
      <c r="X89" s="156"/>
      <c r="Y89" s="156"/>
      <c r="Z89" s="45">
        <v>0.82551456737356121</v>
      </c>
      <c r="AA89" s="45">
        <v>0.2244749828153626</v>
      </c>
      <c r="AB89" s="45">
        <v>0.2467054677230304</v>
      </c>
      <c r="AC89" s="45">
        <v>0.39981550887745493</v>
      </c>
      <c r="AD89" s="45">
        <v>0.28339007482342105</v>
      </c>
      <c r="AE89" s="156">
        <v>0.61365988683497841</v>
      </c>
      <c r="AF89" s="156"/>
      <c r="AG89" s="45">
        <v>2.867810075071505</v>
      </c>
      <c r="AH89" s="45">
        <v>0.15111424413457439</v>
      </c>
      <c r="AI89" s="45">
        <v>0.86788756411374379</v>
      </c>
      <c r="AJ89" s="156">
        <v>0.33272296086721248</v>
      </c>
      <c r="AK89" s="156"/>
      <c r="AL89" s="45">
        <v>3.4610453769217946</v>
      </c>
      <c r="AM89" s="45">
        <v>8.9380774357422726E-2</v>
      </c>
      <c r="AN89" s="45">
        <v>0.11347901985994445</v>
      </c>
      <c r="AO89" s="45">
        <v>0.47009080050707996</v>
      </c>
      <c r="AP89" s="84">
        <v>1.0213884635395956</v>
      </c>
      <c r="AQ89" s="45">
        <v>0.34429150881188325</v>
      </c>
      <c r="AR89" s="156">
        <v>0.36369120035928537</v>
      </c>
      <c r="AS89" s="156"/>
      <c r="AT89" s="45">
        <v>0.2645283336806904</v>
      </c>
      <c r="AU89" s="45">
        <v>1.0349318190014651</v>
      </c>
      <c r="AV89" s="45">
        <v>0.75385434167597731</v>
      </c>
      <c r="AW89" s="45">
        <v>0.54795188800192862</v>
      </c>
      <c r="AX89" s="45">
        <v>0.42355837362399185</v>
      </c>
      <c r="AY89" s="45">
        <v>0.42166679254042522</v>
      </c>
      <c r="AZ89" s="45">
        <v>0.7418697923610692</v>
      </c>
      <c r="BA89" s="156">
        <v>0.98194876149855936</v>
      </c>
      <c r="BB89" s="156"/>
      <c r="BC89" s="45">
        <v>0.91226905040882711</v>
      </c>
      <c r="BD89" s="45">
        <v>0.95520098204768666</v>
      </c>
      <c r="BE89" s="46">
        <v>0.89810526381325928</v>
      </c>
      <c r="BF89" s="61">
        <v>0.87056926508121613</v>
      </c>
      <c r="BG89" s="156">
        <v>0.45614540621481264</v>
      </c>
      <c r="BH89" s="156"/>
      <c r="BI89" s="156"/>
      <c r="BJ89" s="156"/>
      <c r="BK89" s="45">
        <v>0.69267090830679856</v>
      </c>
      <c r="BL89" s="45">
        <v>0.49619684832917565</v>
      </c>
      <c r="BM89" s="45">
        <v>0.84787682835677802</v>
      </c>
      <c r="BN89" s="45">
        <v>0.30147205213019912</v>
      </c>
      <c r="BO89" s="45">
        <v>0.68097531084917962</v>
      </c>
      <c r="BP89" s="45">
        <v>0.56207786047435415</v>
      </c>
      <c r="BQ89" s="45">
        <v>0.76723569062663477</v>
      </c>
      <c r="BR89" s="45">
        <v>0.5826562107926383</v>
      </c>
      <c r="BS89" s="45">
        <v>0.58208704913458331</v>
      </c>
      <c r="BT89" s="45">
        <v>0.58435194269197932</v>
      </c>
      <c r="BU89" s="45">
        <v>0.65359136384563177</v>
      </c>
      <c r="BV89" s="45">
        <v>0.54271528638344535</v>
      </c>
      <c r="BW89" s="156">
        <v>0.57887396466774044</v>
      </c>
      <c r="BX89" s="156"/>
      <c r="BY89" s="45">
        <v>0.28977680813008622</v>
      </c>
      <c r="BZ89" s="45">
        <v>0.71462947691007861</v>
      </c>
      <c r="CA89" s="45">
        <v>0.39183089177842167</v>
      </c>
      <c r="CB89" s="46">
        <v>0.65225907603205768</v>
      </c>
      <c r="CC89" s="45">
        <v>0.62015671256521199</v>
      </c>
      <c r="CD89" s="45">
        <v>1.0069093579218524</v>
      </c>
      <c r="CE89" s="45">
        <v>0.6494114335887351</v>
      </c>
      <c r="CF89" s="45">
        <v>0.56096106911448684</v>
      </c>
      <c r="CG89" s="156">
        <v>0.49489483781624716</v>
      </c>
      <c r="CH89" s="156"/>
      <c r="CI89" s="156"/>
      <c r="CJ89" s="45">
        <v>0.41831499428391211</v>
      </c>
      <c r="CK89" s="45">
        <v>0.21298725167189483</v>
      </c>
      <c r="CL89" s="45">
        <v>3.0662431911955919</v>
      </c>
      <c r="CM89" s="45">
        <v>0.30266039003649681</v>
      </c>
      <c r="CN89" s="45">
        <v>0.17500472705561235</v>
      </c>
      <c r="CO89" s="156">
        <v>3.811084631999174</v>
      </c>
      <c r="CP89" s="156"/>
      <c r="CQ89" s="156"/>
      <c r="CR89" s="45">
        <v>0.25843224526952058</v>
      </c>
      <c r="CS89" s="45">
        <v>0.25694199275660295</v>
      </c>
      <c r="CT89" s="45">
        <v>0.24588299405296379</v>
      </c>
      <c r="CU89" s="45">
        <v>0.60240238093512488</v>
      </c>
      <c r="CV89" s="45">
        <v>0.56757926664200564</v>
      </c>
      <c r="CW89" s="45">
        <v>0.35768817749055176</v>
      </c>
      <c r="CX89" s="156">
        <v>0.38068467956627466</v>
      </c>
      <c r="CY89" s="156"/>
      <c r="CZ89" s="45">
        <v>0.33082873848272798</v>
      </c>
      <c r="DA89" s="45">
        <v>0.21786591290508675</v>
      </c>
      <c r="DB89" s="45">
        <v>0.23523077966592515</v>
      </c>
      <c r="DC89" s="45">
        <v>0.25898649220113346</v>
      </c>
      <c r="DD89" s="45">
        <v>0.3880597156106998</v>
      </c>
      <c r="DE89" s="45">
        <v>0.27759470650795248</v>
      </c>
      <c r="DF89" s="45">
        <v>0.36592177597221753</v>
      </c>
      <c r="DG89" s="45">
        <v>0.58136449684185743</v>
      </c>
      <c r="DH89" s="45">
        <v>0.36666345130218686</v>
      </c>
      <c r="DI89" s="156">
        <v>0.62720778728584148</v>
      </c>
      <c r="DJ89" s="156"/>
      <c r="DK89" s="45">
        <v>0.5604143488873331</v>
      </c>
      <c r="DL89" s="84">
        <v>0.52954690485029565</v>
      </c>
      <c r="DM89" s="84">
        <v>0.55949726785205967</v>
      </c>
      <c r="DN89" s="171">
        <v>0.21351464119431776</v>
      </c>
      <c r="DO89" s="156"/>
      <c r="DP89" s="172"/>
      <c r="DQ89" s="84"/>
      <c r="DR89" s="2"/>
      <c r="DS89" s="16"/>
      <c r="DT89" s="63">
        <v>0.16789845422090308</v>
      </c>
      <c r="DU89" s="63">
        <v>0.29560290532867728</v>
      </c>
      <c r="DV89" s="63">
        <v>0.22524476678807279</v>
      </c>
      <c r="DW89" s="63">
        <v>0.25272401934025057</v>
      </c>
      <c r="DX89" s="63">
        <v>0.51759011826740564</v>
      </c>
      <c r="DY89" s="63">
        <v>0.47261988048177378</v>
      </c>
      <c r="DZ89" s="63">
        <v>0.55328419630755998</v>
      </c>
      <c r="EA89" s="85">
        <v>0.29553982457217814</v>
      </c>
      <c r="EB89" s="63">
        <v>0.36463093045643113</v>
      </c>
      <c r="EC89" s="86">
        <v>0.29867485950311762</v>
      </c>
      <c r="ED89" s="86">
        <v>0.29449572839681487</v>
      </c>
      <c r="EE89" s="63"/>
      <c r="EF89" s="86">
        <v>8.1450394254037981E-2</v>
      </c>
      <c r="EG89" s="86">
        <v>3.6369877592093269E-3</v>
      </c>
      <c r="EH89" s="63">
        <v>0.20686284589622778</v>
      </c>
      <c r="EI89" s="63">
        <v>0.12478387447774601</v>
      </c>
      <c r="EJ89" s="63">
        <v>0.52146618430810576</v>
      </c>
      <c r="EK89" s="63">
        <v>0.44839692246067853</v>
      </c>
      <c r="EL89" s="63">
        <v>0.43124521664763765</v>
      </c>
      <c r="EM89" s="63">
        <v>0.56302388623962452</v>
      </c>
      <c r="EN89" s="63">
        <v>0.5525606565660347</v>
      </c>
      <c r="EO89" s="64">
        <v>0.56699920478949439</v>
      </c>
      <c r="EP89" s="2"/>
    </row>
    <row r="90" spans="1:146">
      <c r="A90" s="69"/>
      <c r="B90" s="61"/>
      <c r="C90" s="61"/>
      <c r="D90" s="61"/>
      <c r="E90" s="61"/>
      <c r="F90" s="46"/>
      <c r="G90" s="84"/>
      <c r="H90" s="84"/>
      <c r="I90" s="45"/>
      <c r="J90" s="45"/>
      <c r="K90" s="84"/>
      <c r="L90" s="84"/>
      <c r="M90" s="45"/>
      <c r="N90" s="84"/>
      <c r="O90" s="84"/>
      <c r="P90" s="84"/>
      <c r="Q90" s="84"/>
      <c r="R90" s="84"/>
      <c r="S90" s="84"/>
      <c r="T90" s="46"/>
      <c r="U90" s="84"/>
      <c r="V90" s="45"/>
      <c r="W90" s="84"/>
      <c r="X90" s="84"/>
      <c r="Y90" s="84"/>
      <c r="Z90" s="45"/>
      <c r="AA90" s="45"/>
      <c r="AB90" s="45"/>
      <c r="AC90" s="45"/>
      <c r="AD90" s="45"/>
      <c r="AE90" s="84"/>
      <c r="AF90" s="84"/>
      <c r="AG90" s="45"/>
      <c r="AH90" s="45"/>
      <c r="AI90" s="45"/>
      <c r="AJ90" s="84"/>
      <c r="AK90" s="84"/>
      <c r="AL90" s="45"/>
      <c r="AM90" s="45"/>
      <c r="AN90" s="45"/>
      <c r="AO90" s="45"/>
      <c r="AP90" s="84"/>
      <c r="AQ90" s="45"/>
      <c r="AR90" s="84"/>
      <c r="AS90" s="84"/>
      <c r="AT90" s="45"/>
      <c r="AU90" s="45"/>
      <c r="AV90" s="45"/>
      <c r="AW90" s="45"/>
      <c r="AX90" s="45"/>
      <c r="AY90" s="45"/>
      <c r="AZ90" s="45"/>
      <c r="BA90" s="84"/>
      <c r="BB90" s="84"/>
      <c r="BC90" s="45"/>
      <c r="BD90" s="45"/>
      <c r="BE90" s="46"/>
      <c r="BF90" s="61"/>
      <c r="BG90" s="84"/>
      <c r="BH90" s="84"/>
      <c r="BI90" s="84"/>
      <c r="BJ90" s="84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84"/>
      <c r="BX90" s="84"/>
      <c r="BY90" s="45"/>
      <c r="BZ90" s="45"/>
      <c r="CA90" s="45"/>
      <c r="CB90" s="46"/>
      <c r="CC90" s="45"/>
      <c r="CD90" s="45"/>
      <c r="CE90" s="45"/>
      <c r="CF90" s="45"/>
      <c r="CG90" s="84"/>
      <c r="CH90" s="84"/>
      <c r="CI90" s="84"/>
      <c r="CJ90" s="45"/>
      <c r="CK90" s="45"/>
      <c r="CL90" s="45"/>
      <c r="CM90" s="45"/>
      <c r="CN90" s="45"/>
      <c r="CO90" s="84"/>
      <c r="CP90" s="84"/>
      <c r="CQ90" s="84"/>
      <c r="CR90" s="45"/>
      <c r="CS90" s="45"/>
      <c r="CT90" s="45"/>
      <c r="CU90" s="45"/>
      <c r="CV90" s="45"/>
      <c r="CW90" s="45"/>
      <c r="CX90" s="84"/>
      <c r="CY90" s="84"/>
      <c r="CZ90" s="45"/>
      <c r="DA90" s="45"/>
      <c r="DB90" s="45"/>
      <c r="DC90" s="45"/>
      <c r="DD90" s="45"/>
      <c r="DE90" s="45"/>
      <c r="DF90" s="45"/>
      <c r="DG90" s="45"/>
      <c r="DH90" s="45"/>
      <c r="DI90" s="84"/>
      <c r="DJ90" s="84"/>
      <c r="DK90" s="45"/>
      <c r="DL90" s="84"/>
      <c r="DM90" s="84"/>
      <c r="DN90" s="46"/>
      <c r="DO90" s="84"/>
      <c r="DP90" s="61"/>
      <c r="DQ90" s="84"/>
      <c r="DR90" s="2"/>
      <c r="DS90" s="16"/>
      <c r="DT90" s="63"/>
      <c r="DU90" s="63"/>
      <c r="DV90" s="63"/>
      <c r="DW90" s="63"/>
      <c r="DX90" s="63"/>
      <c r="DY90" s="63"/>
      <c r="DZ90" s="63"/>
      <c r="EA90" s="85"/>
      <c r="EB90" s="63"/>
      <c r="EC90" s="86"/>
      <c r="ED90" s="86"/>
      <c r="EE90" s="63"/>
      <c r="EF90" s="86"/>
      <c r="EG90" s="86"/>
      <c r="EH90" s="63"/>
      <c r="EI90" s="63"/>
      <c r="EJ90" s="63"/>
      <c r="EK90" s="63"/>
      <c r="EL90" s="63"/>
      <c r="EM90" s="63"/>
      <c r="EN90" s="63"/>
      <c r="EO90" s="64"/>
      <c r="EP90" s="2"/>
    </row>
    <row r="91" spans="1:146">
      <c r="A91" s="87" t="s">
        <v>222</v>
      </c>
      <c r="B91" s="61"/>
      <c r="C91" s="61"/>
      <c r="D91" s="61"/>
      <c r="E91" s="61"/>
      <c r="F91" s="46"/>
      <c r="G91" s="88" t="s">
        <v>223</v>
      </c>
      <c r="H91" s="88" t="s">
        <v>224</v>
      </c>
      <c r="I91" s="45"/>
      <c r="J91" s="45"/>
      <c r="K91" s="84"/>
      <c r="L91" s="88" t="s">
        <v>202</v>
      </c>
      <c r="M91" s="45"/>
      <c r="N91" s="84"/>
      <c r="O91" s="88" t="s">
        <v>202</v>
      </c>
      <c r="P91" s="88" t="s">
        <v>202</v>
      </c>
      <c r="Q91" s="88" t="s">
        <v>202</v>
      </c>
      <c r="R91" s="88" t="s">
        <v>202</v>
      </c>
      <c r="S91" s="88" t="s">
        <v>225</v>
      </c>
      <c r="T91" s="46"/>
      <c r="U91" s="84"/>
      <c r="V91" s="45"/>
      <c r="W91" s="84"/>
      <c r="X91" s="88" t="s">
        <v>202</v>
      </c>
      <c r="Y91" s="88" t="s">
        <v>226</v>
      </c>
      <c r="Z91" s="45"/>
      <c r="AA91" s="45"/>
      <c r="AB91" s="45"/>
      <c r="AC91" s="45"/>
      <c r="AD91" s="45"/>
      <c r="AE91" s="84"/>
      <c r="AF91" s="84"/>
      <c r="AG91" s="45"/>
      <c r="AH91" s="45"/>
      <c r="AI91" s="45"/>
      <c r="AJ91" s="84"/>
      <c r="AK91" s="84"/>
      <c r="AL91" s="45"/>
      <c r="AM91" s="45"/>
      <c r="AN91" s="45"/>
      <c r="AO91" s="45"/>
      <c r="AP91" s="84"/>
      <c r="AQ91" s="45"/>
      <c r="AR91" s="84"/>
      <c r="AS91" s="88" t="s">
        <v>202</v>
      </c>
      <c r="AT91" s="45"/>
      <c r="AU91" s="45"/>
      <c r="AV91" s="45"/>
      <c r="AW91" s="45"/>
      <c r="AX91" s="45"/>
      <c r="AY91" s="45"/>
      <c r="AZ91" s="45"/>
      <c r="BA91" s="84"/>
      <c r="BB91" s="88" t="s">
        <v>202</v>
      </c>
      <c r="BC91" s="45"/>
      <c r="BD91" s="45"/>
      <c r="BE91" s="46"/>
      <c r="BF91" s="61"/>
      <c r="BG91" s="84"/>
      <c r="BH91" s="88" t="s">
        <v>202</v>
      </c>
      <c r="BI91" s="88" t="s">
        <v>223</v>
      </c>
      <c r="BJ91" s="88" t="s">
        <v>224</v>
      </c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84"/>
      <c r="BX91" s="88" t="s">
        <v>227</v>
      </c>
      <c r="BY91" s="45"/>
      <c r="BZ91" s="45"/>
      <c r="CA91" s="45"/>
      <c r="CB91" s="46"/>
      <c r="CC91" s="45"/>
      <c r="CD91" s="45"/>
      <c r="CE91" s="45"/>
      <c r="CF91" s="45"/>
      <c r="CG91" s="84"/>
      <c r="CH91" s="88" t="s">
        <v>202</v>
      </c>
      <c r="CI91" s="88" t="s">
        <v>202</v>
      </c>
      <c r="CJ91" s="45"/>
      <c r="CK91" s="45"/>
      <c r="CL91" s="45"/>
      <c r="CM91" s="45"/>
      <c r="CN91" s="45"/>
      <c r="CO91" s="84"/>
      <c r="CP91" s="88" t="s">
        <v>202</v>
      </c>
      <c r="CQ91" s="88" t="s">
        <v>202</v>
      </c>
      <c r="CR91" s="45"/>
      <c r="CS91" s="45"/>
      <c r="CT91" s="45"/>
      <c r="CU91" s="45"/>
      <c r="CV91" s="45"/>
      <c r="CW91" s="45"/>
      <c r="CX91" s="84"/>
      <c r="CY91" s="88" t="s">
        <v>202</v>
      </c>
      <c r="CZ91" s="45"/>
      <c r="DA91" s="45"/>
      <c r="DB91" s="45"/>
      <c r="DC91" s="45"/>
      <c r="DD91" s="45"/>
      <c r="DE91" s="45"/>
      <c r="DF91" s="45"/>
      <c r="DG91" s="45"/>
      <c r="DH91" s="45"/>
      <c r="DI91" s="84"/>
      <c r="DJ91" s="88" t="s">
        <v>224</v>
      </c>
      <c r="DK91" s="45"/>
      <c r="DL91" s="84"/>
      <c r="DM91" s="84"/>
      <c r="DN91" s="46"/>
      <c r="DO91" s="88" t="s">
        <v>202</v>
      </c>
      <c r="DP91" s="89" t="s">
        <v>225</v>
      </c>
      <c r="DQ91" s="84"/>
      <c r="DR91" s="2"/>
      <c r="DS91" s="16"/>
      <c r="DT91" s="63"/>
      <c r="DU91" s="63"/>
      <c r="DV91" s="63"/>
      <c r="DW91" s="63"/>
      <c r="DX91" s="63"/>
      <c r="DY91" s="63"/>
      <c r="DZ91" s="63"/>
      <c r="EA91" s="85"/>
      <c r="EB91" s="63"/>
      <c r="EC91" s="86"/>
      <c r="ED91" s="86"/>
      <c r="EE91" s="63"/>
      <c r="EF91" s="86"/>
      <c r="EG91" s="86"/>
      <c r="EH91" s="63"/>
      <c r="EI91" s="63"/>
      <c r="EJ91" s="63"/>
      <c r="EK91" s="63"/>
      <c r="EL91" s="63"/>
      <c r="EM91" s="63"/>
      <c r="EN91" s="63"/>
      <c r="EO91" s="64"/>
      <c r="EP91" s="2"/>
    </row>
    <row r="92" spans="1:146">
      <c r="A92" s="69" t="s">
        <v>228</v>
      </c>
      <c r="B92" s="90"/>
      <c r="C92" s="90">
        <v>0.29449681230220021</v>
      </c>
      <c r="D92" s="90"/>
      <c r="E92" s="90"/>
      <c r="F92" s="91">
        <v>0.67285839357302679</v>
      </c>
      <c r="G92" s="92">
        <v>0.31307083884234804</v>
      </c>
      <c r="H92" s="92">
        <v>0.3756324173851896</v>
      </c>
      <c r="I92" s="93"/>
      <c r="J92" s="93"/>
      <c r="K92" s="92">
        <v>0.57074485738210556</v>
      </c>
      <c r="L92" s="92">
        <v>0.7770556189813661</v>
      </c>
      <c r="M92" s="93">
        <v>0.63931039292272029</v>
      </c>
      <c r="N92" s="92">
        <v>0.60163969437623244</v>
      </c>
      <c r="O92" s="92">
        <v>0.79936214362060465</v>
      </c>
      <c r="P92" s="92">
        <v>0.65408993679536931</v>
      </c>
      <c r="Q92" s="92">
        <v>0.926590575783237</v>
      </c>
      <c r="R92" s="92"/>
      <c r="S92" s="92">
        <v>0.60344485626959776</v>
      </c>
      <c r="T92" s="91"/>
      <c r="U92" s="92"/>
      <c r="V92" s="93"/>
      <c r="W92" s="92">
        <v>1.8645024082908444E-2</v>
      </c>
      <c r="X92" s="92">
        <v>3.386431213558419E-2</v>
      </c>
      <c r="Y92" s="92">
        <v>0.19131420125928306</v>
      </c>
      <c r="Z92" s="93"/>
      <c r="AA92" s="93"/>
      <c r="AB92" s="93"/>
      <c r="AC92" s="93">
        <v>0.3181394438671647</v>
      </c>
      <c r="AD92" s="93">
        <v>0.31680591631835125</v>
      </c>
      <c r="AE92" s="177">
        <v>8.5017578061404267E-2</v>
      </c>
      <c r="AF92" s="177"/>
      <c r="AG92" s="93"/>
      <c r="AH92" s="93"/>
      <c r="AI92" s="93"/>
      <c r="AJ92" s="177">
        <v>4.3970084234119583E-3</v>
      </c>
      <c r="AK92" s="177"/>
      <c r="AL92" s="93"/>
      <c r="AM92" s="93">
        <v>0.26899260925341556</v>
      </c>
      <c r="AN92" s="93">
        <v>0.70528604226527314</v>
      </c>
      <c r="AO92" s="93"/>
      <c r="AP92" s="92"/>
      <c r="AQ92" s="93">
        <v>0.15820020179468508</v>
      </c>
      <c r="AR92" s="92">
        <v>0.23096228137823083</v>
      </c>
      <c r="AS92" s="92">
        <v>0.19397134859965381</v>
      </c>
      <c r="AT92" s="93">
        <v>4.5092274410495209E-3</v>
      </c>
      <c r="AU92" s="93"/>
      <c r="AV92" s="93"/>
      <c r="AW92" s="93"/>
      <c r="AX92" s="93"/>
      <c r="AY92" s="93"/>
      <c r="AZ92" s="93"/>
      <c r="BA92" s="92">
        <v>0.12843327091978332</v>
      </c>
      <c r="BB92" s="92">
        <v>0.13412184115808543</v>
      </c>
      <c r="BC92" s="93">
        <v>0.11805729463738364</v>
      </c>
      <c r="BD92" s="93">
        <v>0.83677647238061725</v>
      </c>
      <c r="BE92" s="91"/>
      <c r="BF92" s="90"/>
      <c r="BG92" s="92">
        <v>0.38842940711627466</v>
      </c>
      <c r="BH92" s="92">
        <v>0.18234170176934969</v>
      </c>
      <c r="BI92" s="92">
        <v>0.3519512538450662</v>
      </c>
      <c r="BJ92" s="92">
        <v>0.3002466930666865</v>
      </c>
      <c r="BK92" s="93"/>
      <c r="BL92" s="93"/>
      <c r="BM92" s="93">
        <v>0.10340808321144521</v>
      </c>
      <c r="BN92" s="93"/>
      <c r="BO92" s="93"/>
      <c r="BP92" s="93"/>
      <c r="BQ92" s="93"/>
      <c r="BR92" s="93">
        <v>7.7088072266930869E-3</v>
      </c>
      <c r="BS92" s="93">
        <v>4.4284088023468348E-3</v>
      </c>
      <c r="BT92" s="93"/>
      <c r="BU92" s="93"/>
      <c r="BV92" s="93"/>
      <c r="BW92" s="92">
        <v>2.088358481969483E-2</v>
      </c>
      <c r="BX92" s="92">
        <v>0.1181714494790444</v>
      </c>
      <c r="BY92" s="93">
        <v>0.50708593643791744</v>
      </c>
      <c r="BZ92" s="93"/>
      <c r="CA92" s="93">
        <v>0.22011789653618136</v>
      </c>
      <c r="CB92" s="91">
        <v>0.23415967060321441</v>
      </c>
      <c r="CC92" s="93"/>
      <c r="CD92" s="93"/>
      <c r="CE92" s="93">
        <v>0.11754620990265019</v>
      </c>
      <c r="CF92" s="93"/>
      <c r="CG92" s="92">
        <v>0.52993882434103123</v>
      </c>
      <c r="CH92" s="92">
        <v>0.64169005362790987</v>
      </c>
      <c r="CI92" s="92">
        <v>0.46905818590604403</v>
      </c>
      <c r="CJ92" s="93">
        <v>0.39130042997502323</v>
      </c>
      <c r="CK92" s="93">
        <v>3.3206197426541469E-2</v>
      </c>
      <c r="CL92" s="93">
        <v>0.12301171142805503</v>
      </c>
      <c r="CM92" s="93"/>
      <c r="CN92" s="93">
        <v>1.0257570982287807</v>
      </c>
      <c r="CO92" s="92">
        <v>0.41294222942004888</v>
      </c>
      <c r="CP92" s="92">
        <v>0.31240687697321801</v>
      </c>
      <c r="CQ92" s="92">
        <v>0.19447173007241669</v>
      </c>
      <c r="CR92" s="93">
        <v>0.15560064421311984</v>
      </c>
      <c r="CS92" s="93">
        <v>0.16759193874361061</v>
      </c>
      <c r="CT92" s="93"/>
      <c r="CU92" s="93"/>
      <c r="CV92" s="93"/>
      <c r="CW92" s="93"/>
      <c r="CX92" s="92">
        <v>0.89629406890457886</v>
      </c>
      <c r="CY92" s="92">
        <v>0.25331806735350759</v>
      </c>
      <c r="CZ92" s="93">
        <v>0.27629790323090125</v>
      </c>
      <c r="DA92" s="93">
        <v>1.4990791428240707E-2</v>
      </c>
      <c r="DB92" s="93"/>
      <c r="DC92" s="93"/>
      <c r="DD92" s="93"/>
      <c r="DE92" s="93">
        <v>4.497153354474677E-2</v>
      </c>
      <c r="DF92" s="93">
        <v>2.3564160822728109E-2</v>
      </c>
      <c r="DG92" s="93"/>
      <c r="DH92" s="93">
        <v>0.2356954898069995</v>
      </c>
      <c r="DI92" s="92">
        <v>1.2795957094981245E-2</v>
      </c>
      <c r="DJ92" s="92">
        <v>0.21944070169331034</v>
      </c>
      <c r="DK92" s="93"/>
      <c r="DL92" s="92"/>
      <c r="DM92" s="92"/>
      <c r="DN92" s="91">
        <v>9.6790150583310322E-2</v>
      </c>
      <c r="DO92" s="92"/>
      <c r="DP92" s="90">
        <v>6.0915984467298678E-2</v>
      </c>
      <c r="DQ92" s="92"/>
      <c r="DR92" s="94"/>
      <c r="DS92" s="95"/>
      <c r="DT92" s="96"/>
      <c r="DU92" s="96"/>
      <c r="DV92" s="96"/>
      <c r="DW92" s="96"/>
      <c r="DX92" s="96"/>
      <c r="DY92" s="96"/>
      <c r="DZ92" s="96"/>
      <c r="EA92" s="97"/>
      <c r="EB92" s="96"/>
      <c r="EC92" s="98"/>
      <c r="ED92" s="98"/>
      <c r="EE92" s="96"/>
      <c r="EF92" s="98"/>
      <c r="EG92" s="98"/>
      <c r="EH92" s="96"/>
      <c r="EI92" s="96"/>
      <c r="EJ92" s="96"/>
      <c r="EK92" s="96"/>
      <c r="EL92" s="96"/>
      <c r="EM92" s="96"/>
      <c r="EN92" s="96"/>
      <c r="EO92" s="99"/>
      <c r="EP92" s="94"/>
    </row>
    <row r="93" spans="1:146">
      <c r="A93" s="69" t="s">
        <v>229</v>
      </c>
      <c r="B93" s="90"/>
      <c r="C93" s="90">
        <v>0.12187618693441916</v>
      </c>
      <c r="D93" s="90"/>
      <c r="E93" s="90"/>
      <c r="F93" s="91">
        <v>0.53648586841766022</v>
      </c>
      <c r="G93" s="92">
        <v>5.9486282471487732E-2</v>
      </c>
      <c r="H93" s="92">
        <v>6.1792761426168125E-3</v>
      </c>
      <c r="I93" s="93"/>
      <c r="J93" s="93"/>
      <c r="K93" s="92">
        <v>0.38104626329478086</v>
      </c>
      <c r="L93" s="92">
        <v>0.46850285316837981</v>
      </c>
      <c r="M93" s="93">
        <v>0.37475266743666447</v>
      </c>
      <c r="N93" s="92">
        <v>0.43653698950257425</v>
      </c>
      <c r="O93" s="92">
        <v>0.43359346766610712</v>
      </c>
      <c r="P93" s="92">
        <v>0.38309990411976663</v>
      </c>
      <c r="Q93" s="92">
        <v>0.54771096960995036</v>
      </c>
      <c r="R93" s="92">
        <v>0.40233769598210922</v>
      </c>
      <c r="S93" s="92">
        <v>0.21769104462482897</v>
      </c>
      <c r="T93" s="91"/>
      <c r="U93" s="92"/>
      <c r="V93" s="93"/>
      <c r="W93" s="92"/>
      <c r="X93" s="92"/>
      <c r="Y93" s="92">
        <v>7.8520797237886034E-2</v>
      </c>
      <c r="Z93" s="93"/>
      <c r="AA93" s="93"/>
      <c r="AB93" s="93"/>
      <c r="AC93" s="93">
        <v>0.12353707934990192</v>
      </c>
      <c r="AD93" s="93">
        <v>0.28619138600587618</v>
      </c>
      <c r="AE93" s="177">
        <v>4.405495328422028E-2</v>
      </c>
      <c r="AF93" s="177"/>
      <c r="AG93" s="93"/>
      <c r="AH93" s="93"/>
      <c r="AI93" s="93"/>
      <c r="AJ93" s="177"/>
      <c r="AK93" s="177"/>
      <c r="AL93" s="93"/>
      <c r="AM93" s="93">
        <v>0.30295131771132205</v>
      </c>
      <c r="AN93" s="93">
        <v>0.47070139311799447</v>
      </c>
      <c r="AO93" s="93"/>
      <c r="AP93" s="92"/>
      <c r="AQ93" s="93">
        <v>0.18020294468757994</v>
      </c>
      <c r="AR93" s="92">
        <v>0.18346817850744268</v>
      </c>
      <c r="AS93" s="92">
        <v>0.21926074942920065</v>
      </c>
      <c r="AT93" s="93"/>
      <c r="AU93" s="93"/>
      <c r="AV93" s="93"/>
      <c r="AW93" s="93"/>
      <c r="AX93" s="93"/>
      <c r="AY93" s="93"/>
      <c r="AZ93" s="93"/>
      <c r="BA93" s="92">
        <v>9.8097310194761478E-2</v>
      </c>
      <c r="BB93" s="92">
        <v>7.9524795727869912E-2</v>
      </c>
      <c r="BC93" s="93">
        <v>3.728291531775664E-2</v>
      </c>
      <c r="BD93" s="93">
        <v>6.4675905240975357E-2</v>
      </c>
      <c r="BE93" s="91"/>
      <c r="BF93" s="90"/>
      <c r="BG93" s="92">
        <v>5.5535861364873963E-2</v>
      </c>
      <c r="BH93" s="92">
        <v>8.3822630560893771E-2</v>
      </c>
      <c r="BI93" s="92">
        <v>1.4776507793517675</v>
      </c>
      <c r="BJ93" s="92">
        <v>0.13180099408181381</v>
      </c>
      <c r="BK93" s="93"/>
      <c r="BL93" s="93"/>
      <c r="BM93" s="93">
        <v>0.10600086425255295</v>
      </c>
      <c r="BN93" s="93"/>
      <c r="BO93" s="93"/>
      <c r="BP93" s="93"/>
      <c r="BQ93" s="93"/>
      <c r="BR93" s="93"/>
      <c r="BS93" s="93"/>
      <c r="BT93" s="93"/>
      <c r="BU93" s="93"/>
      <c r="BV93" s="93"/>
      <c r="BW93" s="92"/>
      <c r="BX93" s="92">
        <v>9.0107765966626036E-2</v>
      </c>
      <c r="BY93" s="93">
        <v>0.4435618243226831</v>
      </c>
      <c r="BZ93" s="93"/>
      <c r="CA93" s="93">
        <v>6.7049991671420006E-2</v>
      </c>
      <c r="CB93" s="91">
        <v>0.12833957906409327</v>
      </c>
      <c r="CC93" s="93"/>
      <c r="CD93" s="93"/>
      <c r="CE93" s="93"/>
      <c r="CF93" s="93"/>
      <c r="CG93" s="92">
        <v>0.27735663842660524</v>
      </c>
      <c r="CH93" s="92">
        <v>0.23171151052174141</v>
      </c>
      <c r="CI93" s="92">
        <v>0.28369686112185766</v>
      </c>
      <c r="CJ93" s="93">
        <v>0.33414497207146987</v>
      </c>
      <c r="CK93" s="93">
        <v>2.0627712718508873E-2</v>
      </c>
      <c r="CL93" s="93">
        <v>0.13848189595841043</v>
      </c>
      <c r="CM93" s="93"/>
      <c r="CN93" s="93">
        <v>0.83948399723128841</v>
      </c>
      <c r="CO93" s="92">
        <v>0.21251775937461712</v>
      </c>
      <c r="CP93" s="92">
        <v>0.19854517914522485</v>
      </c>
      <c r="CQ93" s="92">
        <v>0.18767240903598387</v>
      </c>
      <c r="CR93" s="93">
        <v>0.19404768593038449</v>
      </c>
      <c r="CS93" s="93">
        <v>0.31161730085560496</v>
      </c>
      <c r="CT93" s="93"/>
      <c r="CU93" s="93"/>
      <c r="CV93" s="93"/>
      <c r="CW93" s="93"/>
      <c r="CX93" s="92">
        <v>0.22723788558457692</v>
      </c>
      <c r="CY93" s="92">
        <v>8.6041116313563482E-2</v>
      </c>
      <c r="CZ93" s="93">
        <v>4.5411018797576232E-2</v>
      </c>
      <c r="DA93" s="93"/>
      <c r="DB93" s="93"/>
      <c r="DC93" s="93"/>
      <c r="DD93" s="93"/>
      <c r="DE93" s="93"/>
      <c r="DF93" s="93"/>
      <c r="DG93" s="93"/>
      <c r="DH93" s="93">
        <v>0.14761595681765627</v>
      </c>
      <c r="DI93" s="92"/>
      <c r="DJ93" s="92">
        <v>3.943078068940939E-4</v>
      </c>
      <c r="DK93" s="93"/>
      <c r="DL93" s="92"/>
      <c r="DM93" s="92"/>
      <c r="DN93" s="91"/>
      <c r="DO93" s="92">
        <v>7.6793437865009338E-3</v>
      </c>
      <c r="DP93" s="90">
        <v>1.7828061298689917</v>
      </c>
      <c r="DQ93" s="92"/>
      <c r="DR93" s="94"/>
      <c r="DS93" s="95"/>
      <c r="DT93" s="96"/>
      <c r="DU93" s="96"/>
      <c r="DV93" s="96"/>
      <c r="DW93" s="96"/>
      <c r="DX93" s="96"/>
      <c r="DY93" s="96"/>
      <c r="DZ93" s="96"/>
      <c r="EA93" s="97"/>
      <c r="EB93" s="96"/>
      <c r="EC93" s="98"/>
      <c r="ED93" s="98"/>
      <c r="EE93" s="96"/>
      <c r="EF93" s="98"/>
      <c r="EG93" s="98"/>
      <c r="EH93" s="96"/>
      <c r="EI93" s="96"/>
      <c r="EJ93" s="96"/>
      <c r="EK93" s="96"/>
      <c r="EL93" s="96"/>
      <c r="EM93" s="96"/>
      <c r="EN93" s="96"/>
      <c r="EO93" s="99"/>
      <c r="EP93" s="94"/>
    </row>
    <row r="94" spans="1:146">
      <c r="A94" s="69" t="s">
        <v>230</v>
      </c>
      <c r="B94" s="90">
        <v>0.10305618457032993</v>
      </c>
      <c r="C94" s="90">
        <v>0.41481410572598243</v>
      </c>
      <c r="D94" s="90"/>
      <c r="E94" s="90"/>
      <c r="F94" s="91">
        <v>1.8857775189823018</v>
      </c>
      <c r="G94" s="92">
        <v>0.37569174052829196</v>
      </c>
      <c r="H94" s="92">
        <v>0.55386178876937231</v>
      </c>
      <c r="I94" s="93"/>
      <c r="J94" s="93"/>
      <c r="K94" s="92">
        <v>0.58934946536447774</v>
      </c>
      <c r="L94" s="92">
        <v>0.70890915977048408</v>
      </c>
      <c r="M94" s="93">
        <v>0.67363918661439415</v>
      </c>
      <c r="N94" s="92">
        <v>0.5352626949134075</v>
      </c>
      <c r="O94" s="92">
        <v>0.62379490742501664</v>
      </c>
      <c r="P94" s="92">
        <v>0.51422993210232515</v>
      </c>
      <c r="Q94" s="92">
        <v>0.69656054640068188</v>
      </c>
      <c r="R94" s="92">
        <v>0.51800552364893204</v>
      </c>
      <c r="S94" s="92">
        <v>0.51866972763579466</v>
      </c>
      <c r="T94" s="91"/>
      <c r="U94" s="92"/>
      <c r="V94" s="93"/>
      <c r="W94" s="92">
        <v>6.5735861758513883E-2</v>
      </c>
      <c r="X94" s="92">
        <v>0.13628405412900443</v>
      </c>
      <c r="Y94" s="92">
        <v>0.47341524979693184</v>
      </c>
      <c r="Z94" s="93"/>
      <c r="AA94" s="93"/>
      <c r="AB94" s="93"/>
      <c r="AC94" s="93">
        <v>0.35724254537183459</v>
      </c>
      <c r="AD94" s="93">
        <v>0.87339166462593654</v>
      </c>
      <c r="AE94" s="177">
        <v>0.20955010204147573</v>
      </c>
      <c r="AF94" s="177"/>
      <c r="AG94" s="93"/>
      <c r="AH94" s="93"/>
      <c r="AI94" s="93"/>
      <c r="AJ94" s="177">
        <v>7.9711877934990197E-2</v>
      </c>
      <c r="AK94" s="177"/>
      <c r="AL94" s="93"/>
      <c r="AM94" s="93">
        <v>0.25339303046847339</v>
      </c>
      <c r="AN94" s="93">
        <v>0.87475682781680342</v>
      </c>
      <c r="AO94" s="93"/>
      <c r="AP94" s="92"/>
      <c r="AQ94" s="93">
        <v>0.57607285273309372</v>
      </c>
      <c r="AR94" s="92">
        <v>0.66211689115968431</v>
      </c>
      <c r="AS94" s="92">
        <v>0.60769135988112122</v>
      </c>
      <c r="AT94" s="93">
        <v>9.0334060120646334E-2</v>
      </c>
      <c r="AU94" s="93"/>
      <c r="AV94" s="93"/>
      <c r="AW94" s="93"/>
      <c r="AX94" s="93"/>
      <c r="AY94" s="93"/>
      <c r="AZ94" s="93"/>
      <c r="BA94" s="92">
        <v>0.1726001328766005</v>
      </c>
      <c r="BB94" s="92">
        <v>0.14495227938009253</v>
      </c>
      <c r="BC94" s="93">
        <v>9.2163214694799489E-2</v>
      </c>
      <c r="BD94" s="93">
        <v>0.10476035796297861</v>
      </c>
      <c r="BE94" s="91"/>
      <c r="BF94" s="90"/>
      <c r="BG94" s="92">
        <v>2.3563232897693714E-2</v>
      </c>
      <c r="BH94" s="92">
        <v>0.13432560873495297</v>
      </c>
      <c r="BI94" s="92">
        <v>5.2590306743246851</v>
      </c>
      <c r="BJ94" s="92">
        <v>0.28496617919494122</v>
      </c>
      <c r="BK94" s="93"/>
      <c r="BL94" s="93"/>
      <c r="BM94" s="93">
        <v>8.6690904701980681E-2</v>
      </c>
      <c r="BN94" s="93"/>
      <c r="BO94" s="93"/>
      <c r="BP94" s="93"/>
      <c r="BQ94" s="93"/>
      <c r="BR94" s="93"/>
      <c r="BS94" s="93"/>
      <c r="BT94" s="93"/>
      <c r="BU94" s="93"/>
      <c r="BV94" s="93"/>
      <c r="BW94" s="92">
        <v>0.13337426436444602</v>
      </c>
      <c r="BX94" s="92">
        <v>0.80783078579893852</v>
      </c>
      <c r="BY94" s="93">
        <v>0.57832334517639883</v>
      </c>
      <c r="BZ94" s="93"/>
      <c r="CA94" s="93">
        <v>0.25335757220828853</v>
      </c>
      <c r="CB94" s="91">
        <v>0.15654125951950579</v>
      </c>
      <c r="CC94" s="93"/>
      <c r="CD94" s="93"/>
      <c r="CE94" s="93">
        <v>1.0560136378559544E-2</v>
      </c>
      <c r="CF94" s="93"/>
      <c r="CG94" s="92">
        <v>0.47666027835054714</v>
      </c>
      <c r="CH94" s="92">
        <v>0.52134478707301424</v>
      </c>
      <c r="CI94" s="92">
        <v>0.50030945052784248</v>
      </c>
      <c r="CJ94" s="93">
        <v>0.63476480507200017</v>
      </c>
      <c r="CK94" s="93">
        <v>1.7296760079898575E-2</v>
      </c>
      <c r="CL94" s="93">
        <v>6.8476990742638424E-2</v>
      </c>
      <c r="CM94" s="93"/>
      <c r="CN94" s="93">
        <v>0.61861139366648188</v>
      </c>
      <c r="CO94" s="92">
        <v>0.33033425392895577</v>
      </c>
      <c r="CP94" s="92">
        <v>0.26025657818414599</v>
      </c>
      <c r="CQ94" s="92">
        <v>0.26592939729317183</v>
      </c>
      <c r="CR94" s="93">
        <v>0.15231764013453575</v>
      </c>
      <c r="CS94" s="93">
        <v>0.24181758921179541</v>
      </c>
      <c r="CT94" s="93"/>
      <c r="CU94" s="93"/>
      <c r="CV94" s="93"/>
      <c r="CW94" s="93"/>
      <c r="CX94" s="92">
        <v>0.25777710975306506</v>
      </c>
      <c r="CY94" s="92">
        <v>0.25668956401664644</v>
      </c>
      <c r="CZ94" s="93">
        <v>0.23153324924155108</v>
      </c>
      <c r="DA94" s="93">
        <v>0.19176282868983333</v>
      </c>
      <c r="DB94" s="93"/>
      <c r="DC94" s="93"/>
      <c r="DD94" s="93"/>
      <c r="DE94" s="93">
        <v>0.21842282559635801</v>
      </c>
      <c r="DF94" s="93">
        <v>0.20882884295786946</v>
      </c>
      <c r="DG94" s="93"/>
      <c r="DH94" s="93">
        <v>0.15983923961659491</v>
      </c>
      <c r="DI94" s="92">
        <v>0.16164126329749975</v>
      </c>
      <c r="DJ94" s="92">
        <v>0.28129634346191873</v>
      </c>
      <c r="DK94" s="93"/>
      <c r="DL94" s="92"/>
      <c r="DM94" s="92"/>
      <c r="DN94" s="91"/>
      <c r="DO94" s="92">
        <v>0.13339779399117088</v>
      </c>
      <c r="DP94" s="90"/>
      <c r="DQ94" s="92"/>
      <c r="DR94" s="94"/>
      <c r="DS94" s="95"/>
      <c r="DT94" s="96"/>
      <c r="DU94" s="96"/>
      <c r="DV94" s="96"/>
      <c r="DW94" s="96"/>
      <c r="DX94" s="96"/>
      <c r="DY94" s="96"/>
      <c r="DZ94" s="96"/>
      <c r="EA94" s="97"/>
      <c r="EB94" s="96"/>
      <c r="EC94" s="98"/>
      <c r="ED94" s="98"/>
      <c r="EE94" s="96"/>
      <c r="EF94" s="98"/>
      <c r="EG94" s="98"/>
      <c r="EH94" s="96"/>
      <c r="EI94" s="96"/>
      <c r="EJ94" s="96"/>
      <c r="EK94" s="96"/>
      <c r="EL94" s="96"/>
      <c r="EM94" s="96"/>
      <c r="EN94" s="96"/>
      <c r="EO94" s="99"/>
      <c r="EP94" s="94"/>
    </row>
    <row r="95" spans="1:146">
      <c r="A95" s="69" t="s">
        <v>231</v>
      </c>
      <c r="B95" s="90">
        <v>0.19847021577007651</v>
      </c>
      <c r="C95" s="90">
        <v>0.94484961394717704</v>
      </c>
      <c r="D95" s="90"/>
      <c r="E95" s="90"/>
      <c r="F95" s="91">
        <v>1.2538271404720709</v>
      </c>
      <c r="G95" s="92">
        <v>0.41209527382211331</v>
      </c>
      <c r="H95" s="92">
        <v>0.41626733221736933</v>
      </c>
      <c r="I95" s="93"/>
      <c r="J95" s="93"/>
      <c r="K95" s="92">
        <v>6.9581410915360298</v>
      </c>
      <c r="L95" s="92">
        <v>9.2109905054191969</v>
      </c>
      <c r="M95" s="93">
        <v>6.5578288814728731</v>
      </c>
      <c r="N95" s="92">
        <v>7.0497170258188495</v>
      </c>
      <c r="O95" s="92">
        <v>6.8196641388426418</v>
      </c>
      <c r="P95" s="92">
        <v>6.9523059269914169</v>
      </c>
      <c r="Q95" s="92">
        <v>9.0499584708948415</v>
      </c>
      <c r="R95" s="92">
        <v>7.0071359079576148</v>
      </c>
      <c r="S95" s="92">
        <v>1.4338098964160904</v>
      </c>
      <c r="T95" s="91"/>
      <c r="U95" s="92"/>
      <c r="V95" s="93"/>
      <c r="W95" s="92">
        <v>9.9065602498686225</v>
      </c>
      <c r="X95" s="92">
        <v>10.745646142052138</v>
      </c>
      <c r="Y95" s="92">
        <v>11.623786168940937</v>
      </c>
      <c r="Z95" s="93"/>
      <c r="AA95" s="93"/>
      <c r="AB95" s="93"/>
      <c r="AC95" s="93">
        <v>7.3807538235411849</v>
      </c>
      <c r="AD95" s="93">
        <v>10.047440631345488</v>
      </c>
      <c r="AE95" s="177">
        <v>7.689351981979339</v>
      </c>
      <c r="AF95" s="177"/>
      <c r="AG95" s="93"/>
      <c r="AH95" s="93"/>
      <c r="AI95" s="93"/>
      <c r="AJ95" s="177">
        <v>0.10124658249937256</v>
      </c>
      <c r="AK95" s="177"/>
      <c r="AL95" s="93"/>
      <c r="AM95" s="93">
        <v>10.318308548622243</v>
      </c>
      <c r="AN95" s="93">
        <v>13.890527645790126</v>
      </c>
      <c r="AO95" s="93"/>
      <c r="AP95" s="92"/>
      <c r="AQ95" s="93">
        <v>7.6905501949746196</v>
      </c>
      <c r="AR95" s="92">
        <v>8.0024769730225191</v>
      </c>
      <c r="AS95" s="92">
        <v>7.7261928642065767</v>
      </c>
      <c r="AT95" s="93"/>
      <c r="AU95" s="93"/>
      <c r="AV95" s="93"/>
      <c r="AW95" s="93"/>
      <c r="AX95" s="93"/>
      <c r="AY95" s="93"/>
      <c r="AZ95" s="93"/>
      <c r="BA95" s="92">
        <v>1.9992675671747262</v>
      </c>
      <c r="BB95" s="92">
        <v>2.0614475520465838</v>
      </c>
      <c r="BC95" s="93">
        <v>1.9188385348656494</v>
      </c>
      <c r="BD95" s="93">
        <v>1.8472372606981664</v>
      </c>
      <c r="BE95" s="91"/>
      <c r="BF95" s="90"/>
      <c r="BG95" s="92">
        <v>1.1341732524331722</v>
      </c>
      <c r="BH95" s="92">
        <v>1.4981101682955738</v>
      </c>
      <c r="BI95" s="92">
        <v>1.8302108484800947</v>
      </c>
      <c r="BJ95" s="92">
        <v>0.19301632325346454</v>
      </c>
      <c r="BK95" s="93"/>
      <c r="BL95" s="93"/>
      <c r="BM95" s="93">
        <v>5.4512286511740617</v>
      </c>
      <c r="BN95" s="93"/>
      <c r="BO95" s="93"/>
      <c r="BP95" s="93"/>
      <c r="BQ95" s="93"/>
      <c r="BR95" s="93">
        <v>0.40386605481852056</v>
      </c>
      <c r="BS95" s="93">
        <v>9.5364804082439317E-2</v>
      </c>
      <c r="BT95" s="93"/>
      <c r="BU95" s="93"/>
      <c r="BV95" s="93"/>
      <c r="BW95" s="92">
        <v>4.0723630567000981</v>
      </c>
      <c r="BX95" s="92">
        <v>6.7179326720916546</v>
      </c>
      <c r="BY95" s="93">
        <v>7.7206650422237821</v>
      </c>
      <c r="BZ95" s="93"/>
      <c r="CA95" s="93">
        <v>4.7962102394269124</v>
      </c>
      <c r="CB95" s="91">
        <v>6.345690377867351</v>
      </c>
      <c r="CC95" s="93"/>
      <c r="CD95" s="93"/>
      <c r="CE95" s="93">
        <v>0.41688733447584242</v>
      </c>
      <c r="CF95" s="93"/>
      <c r="CG95" s="92">
        <v>8.7166276898813901</v>
      </c>
      <c r="CH95" s="92">
        <v>8.7359851691171162</v>
      </c>
      <c r="CI95" s="92">
        <v>9.2268731901018288</v>
      </c>
      <c r="CJ95" s="93">
        <v>8.5803634911617657</v>
      </c>
      <c r="CK95" s="93">
        <v>2.5972520024138421</v>
      </c>
      <c r="CL95" s="93">
        <v>1.9463558472575015</v>
      </c>
      <c r="CM95" s="93"/>
      <c r="CN95" s="93">
        <v>9.1262943442364577</v>
      </c>
      <c r="CO95" s="92">
        <v>2.14194299976104</v>
      </c>
      <c r="CP95" s="92">
        <v>1.9469464750069931</v>
      </c>
      <c r="CQ95" s="92">
        <v>2.0831345457809682</v>
      </c>
      <c r="CR95" s="93">
        <v>8.9928483724647137</v>
      </c>
      <c r="CS95" s="93">
        <v>9.8624710399300053</v>
      </c>
      <c r="CT95" s="93"/>
      <c r="CU95" s="93"/>
      <c r="CV95" s="93"/>
      <c r="CW95" s="93"/>
      <c r="CX95" s="92">
        <v>4.2830654238746035</v>
      </c>
      <c r="CY95" s="92">
        <v>4.0762848430902618</v>
      </c>
      <c r="CZ95" s="93">
        <v>5.1089243730939131</v>
      </c>
      <c r="DA95" s="93">
        <v>4.1720956606575399</v>
      </c>
      <c r="DB95" s="93"/>
      <c r="DC95" s="93"/>
      <c r="DD95" s="93"/>
      <c r="DE95" s="93">
        <v>4.2892395010811519</v>
      </c>
      <c r="DF95" s="93">
        <v>3.352131025171496</v>
      </c>
      <c r="DG95" s="93"/>
      <c r="DH95" s="93">
        <v>5.9308994107865063</v>
      </c>
      <c r="DI95" s="92">
        <v>3.3217702973812351</v>
      </c>
      <c r="DJ95" s="92">
        <v>5.5564914208437006</v>
      </c>
      <c r="DK95" s="93"/>
      <c r="DL95" s="92"/>
      <c r="DM95" s="92"/>
      <c r="DN95" s="91">
        <v>4.6796756786799426E-2</v>
      </c>
      <c r="DO95" s="92">
        <v>0.12512404809301761</v>
      </c>
      <c r="DP95" s="90">
        <v>6.1415840959110554E-2</v>
      </c>
      <c r="DQ95" s="92"/>
      <c r="DR95" s="94"/>
      <c r="DS95" s="95"/>
      <c r="DT95" s="96"/>
      <c r="DU95" s="96"/>
      <c r="DV95" s="96"/>
      <c r="DW95" s="96"/>
      <c r="DX95" s="96"/>
      <c r="DY95" s="96"/>
      <c r="DZ95" s="96"/>
      <c r="EA95" s="97"/>
      <c r="EB95" s="96"/>
      <c r="EC95" s="98"/>
      <c r="ED95" s="98"/>
      <c r="EE95" s="96"/>
      <c r="EF95" s="98"/>
      <c r="EG95" s="98"/>
      <c r="EH95" s="96"/>
      <c r="EI95" s="96"/>
      <c r="EJ95" s="96"/>
      <c r="EK95" s="96"/>
      <c r="EL95" s="96"/>
      <c r="EM95" s="96"/>
      <c r="EN95" s="96"/>
      <c r="EO95" s="99"/>
      <c r="EP95" s="94"/>
    </row>
    <row r="96" spans="1:146">
      <c r="A96" s="69" t="s">
        <v>232</v>
      </c>
      <c r="B96" s="90">
        <v>0.36519776815881216</v>
      </c>
      <c r="C96" s="90">
        <v>0.97898982602076978</v>
      </c>
      <c r="D96" s="90"/>
      <c r="E96" s="90"/>
      <c r="F96" s="91">
        <v>0.9004382130437959</v>
      </c>
      <c r="G96" s="92">
        <v>1.5311510317537407</v>
      </c>
      <c r="H96" s="92">
        <v>1.4156669552869248</v>
      </c>
      <c r="I96" s="93"/>
      <c r="J96" s="93"/>
      <c r="K96" s="92">
        <v>4.1540487829556652</v>
      </c>
      <c r="L96" s="92">
        <v>6.7663018163250612</v>
      </c>
      <c r="M96" s="93">
        <v>4.1804378467679122</v>
      </c>
      <c r="N96" s="92">
        <v>5.208538135253808</v>
      </c>
      <c r="O96" s="92">
        <v>3.2944989467197456</v>
      </c>
      <c r="P96" s="92">
        <v>4.0022161047966618</v>
      </c>
      <c r="Q96" s="92">
        <v>7.1628332787764499</v>
      </c>
      <c r="R96" s="92">
        <v>3.5813625290974662</v>
      </c>
      <c r="S96" s="92">
        <v>1.5182715948428283</v>
      </c>
      <c r="T96" s="91"/>
      <c r="U96" s="92"/>
      <c r="V96" s="93"/>
      <c r="W96" s="92">
        <v>20.740061450393458</v>
      </c>
      <c r="X96" s="92">
        <v>20.702442754805396</v>
      </c>
      <c r="Y96" s="92">
        <v>12.736041104357655</v>
      </c>
      <c r="Z96" s="93"/>
      <c r="AA96" s="93"/>
      <c r="AB96" s="93"/>
      <c r="AC96" s="93">
        <v>6.5256839099468591</v>
      </c>
      <c r="AD96" s="93">
        <v>11.168709739108643</v>
      </c>
      <c r="AE96" s="177">
        <v>4.3613885317779326</v>
      </c>
      <c r="AF96" s="177"/>
      <c r="AG96" s="93"/>
      <c r="AH96" s="93"/>
      <c r="AI96" s="93"/>
      <c r="AJ96" s="177">
        <v>0.78990740999180753</v>
      </c>
      <c r="AK96" s="177"/>
      <c r="AL96" s="93"/>
      <c r="AM96" s="93">
        <v>9.517266546006887</v>
      </c>
      <c r="AN96" s="93">
        <v>21.563256504257897</v>
      </c>
      <c r="AO96" s="93"/>
      <c r="AP96" s="92"/>
      <c r="AQ96" s="93">
        <v>4.5714217903708727</v>
      </c>
      <c r="AR96" s="92">
        <v>4.9494889495060495</v>
      </c>
      <c r="AS96" s="92">
        <v>7.1215769461633425</v>
      </c>
      <c r="AT96" s="93">
        <v>0.30928820027102305</v>
      </c>
      <c r="AU96" s="93"/>
      <c r="AV96" s="93"/>
      <c r="AW96" s="93"/>
      <c r="AX96" s="93"/>
      <c r="AY96" s="93"/>
      <c r="AZ96" s="93"/>
      <c r="BA96" s="92">
        <v>0.66209513554711252</v>
      </c>
      <c r="BB96" s="92">
        <v>0.61880685675043845</v>
      </c>
      <c r="BC96" s="93">
        <v>0.5613059341229919</v>
      </c>
      <c r="BD96" s="93">
        <v>0.68301659699953676</v>
      </c>
      <c r="BE96" s="91"/>
      <c r="BF96" s="90"/>
      <c r="BG96" s="92">
        <v>1.5328173993208762</v>
      </c>
      <c r="BH96" s="92">
        <v>1.1421124274560821</v>
      </c>
      <c r="BI96" s="92">
        <v>3.5985147904980086</v>
      </c>
      <c r="BJ96" s="92">
        <v>0.15280187399645478</v>
      </c>
      <c r="BK96" s="93"/>
      <c r="BL96" s="93"/>
      <c r="BM96" s="93">
        <v>2.4525183544597038</v>
      </c>
      <c r="BN96" s="93"/>
      <c r="BO96" s="93"/>
      <c r="BP96" s="93"/>
      <c r="BQ96" s="93"/>
      <c r="BR96" s="93">
        <v>0.72302608330199791</v>
      </c>
      <c r="BS96" s="93">
        <v>0.30121423878969683</v>
      </c>
      <c r="BT96" s="93"/>
      <c r="BU96" s="93"/>
      <c r="BV96" s="93"/>
      <c r="BW96" s="92">
        <v>8.0960804254935237</v>
      </c>
      <c r="BX96" s="92">
        <v>1.2308612978090017</v>
      </c>
      <c r="BY96" s="93">
        <v>4.4923821718134374</v>
      </c>
      <c r="BZ96" s="93"/>
      <c r="CA96" s="93">
        <v>4.7072079214431515</v>
      </c>
      <c r="CB96" s="91">
        <v>3.9792095361904138</v>
      </c>
      <c r="CC96" s="93"/>
      <c r="CD96" s="93"/>
      <c r="CE96" s="93">
        <v>0.16353141645072392</v>
      </c>
      <c r="CF96" s="93"/>
      <c r="CG96" s="92">
        <v>5.3139097598686984</v>
      </c>
      <c r="CH96" s="92">
        <v>2.9031009916387482</v>
      </c>
      <c r="CI96" s="92">
        <v>6.3179864987960928</v>
      </c>
      <c r="CJ96" s="93">
        <v>5.1740081196969863</v>
      </c>
      <c r="CK96" s="93">
        <v>2.7107575901282717</v>
      </c>
      <c r="CL96" s="93">
        <v>2.1362893374857559</v>
      </c>
      <c r="CM96" s="93"/>
      <c r="CN96" s="93">
        <v>8.3310882191949194</v>
      </c>
      <c r="CO96" s="92">
        <v>3.1823670911369426</v>
      </c>
      <c r="CP96" s="92">
        <v>2.8402255183238485</v>
      </c>
      <c r="CQ96" s="92">
        <v>2.0104736762501654</v>
      </c>
      <c r="CR96" s="93">
        <v>8.5407555402328654</v>
      </c>
      <c r="CS96" s="93">
        <v>9.0219242933004775</v>
      </c>
      <c r="CT96" s="93"/>
      <c r="CU96" s="93"/>
      <c r="CV96" s="93"/>
      <c r="CW96" s="93"/>
      <c r="CX96" s="92">
        <v>3.0199013720040315</v>
      </c>
      <c r="CY96" s="92">
        <v>4.2737038777147829</v>
      </c>
      <c r="CZ96" s="93">
        <v>3.7136220877395858</v>
      </c>
      <c r="DA96" s="93">
        <v>7.1714431494067119</v>
      </c>
      <c r="DB96" s="93"/>
      <c r="DC96" s="93"/>
      <c r="DD96" s="93"/>
      <c r="DE96" s="93">
        <v>9.8180548441067561</v>
      </c>
      <c r="DF96" s="93">
        <v>11.099180852396634</v>
      </c>
      <c r="DG96" s="93"/>
      <c r="DH96" s="93">
        <v>10.415213800004768</v>
      </c>
      <c r="DI96" s="92">
        <v>19.114098381028523</v>
      </c>
      <c r="DJ96" s="92">
        <v>32.011223699834737</v>
      </c>
      <c r="DK96" s="93"/>
      <c r="DL96" s="92"/>
      <c r="DM96" s="92"/>
      <c r="DN96" s="91">
        <v>0.32948742548011428</v>
      </c>
      <c r="DO96" s="92">
        <v>0.19399107311430597</v>
      </c>
      <c r="DP96" s="90"/>
      <c r="DQ96" s="92"/>
      <c r="DR96" s="94"/>
      <c r="DS96" s="95"/>
      <c r="DT96" s="96"/>
      <c r="DU96" s="96"/>
      <c r="DV96" s="96"/>
      <c r="DW96" s="96"/>
      <c r="DX96" s="96"/>
      <c r="DY96" s="96"/>
      <c r="DZ96" s="96"/>
      <c r="EA96" s="97"/>
      <c r="EB96" s="96"/>
      <c r="EC96" s="98"/>
      <c r="ED96" s="98"/>
      <c r="EE96" s="96"/>
      <c r="EF96" s="98"/>
      <c r="EG96" s="98"/>
      <c r="EH96" s="96"/>
      <c r="EI96" s="96"/>
      <c r="EJ96" s="96"/>
      <c r="EK96" s="96"/>
      <c r="EL96" s="96"/>
      <c r="EM96" s="96"/>
      <c r="EN96" s="96"/>
      <c r="EO96" s="99"/>
      <c r="EP96" s="94"/>
    </row>
    <row r="97" spans="1:146">
      <c r="A97" s="69" t="s">
        <v>233</v>
      </c>
      <c r="B97" s="90">
        <v>0.35793617925176274</v>
      </c>
      <c r="C97" s="90">
        <v>6.3608251710547278E-2</v>
      </c>
      <c r="D97" s="90"/>
      <c r="E97" s="90"/>
      <c r="F97" s="91">
        <v>0.14698458408574566</v>
      </c>
      <c r="G97" s="92">
        <v>1.7651000560283917E-2</v>
      </c>
      <c r="H97" s="92">
        <v>0.31845724687906385</v>
      </c>
      <c r="I97" s="93"/>
      <c r="J97" s="93"/>
      <c r="K97" s="92">
        <v>0.52859703462807117</v>
      </c>
      <c r="L97" s="92"/>
      <c r="M97" s="93">
        <v>0.56644357604396023</v>
      </c>
      <c r="N97" s="92">
        <v>0.51457090193270771</v>
      </c>
      <c r="O97" s="92">
        <v>0.84970862170891837</v>
      </c>
      <c r="P97" s="92">
        <v>0.83895124347778616</v>
      </c>
      <c r="Q97" s="92">
        <v>2.8381128629413785</v>
      </c>
      <c r="R97" s="92">
        <v>0.70531640956819808</v>
      </c>
      <c r="S97" s="92">
        <v>9.0252411886421552E-2</v>
      </c>
      <c r="T97" s="91"/>
      <c r="U97" s="92"/>
      <c r="V97" s="93"/>
      <c r="W97" s="92">
        <v>0.34882172026380343</v>
      </c>
      <c r="X97" s="92">
        <v>0.65643202757157659</v>
      </c>
      <c r="Y97" s="92">
        <v>0.30924476155518926</v>
      </c>
      <c r="Z97" s="93"/>
      <c r="AA97" s="93"/>
      <c r="AB97" s="93"/>
      <c r="AC97" s="93">
        <v>0.47752792024630797</v>
      </c>
      <c r="AD97" s="93">
        <v>0.18415104879499591</v>
      </c>
      <c r="AE97" s="177">
        <v>0.41793058761585639</v>
      </c>
      <c r="AF97" s="177"/>
      <c r="AG97" s="93"/>
      <c r="AH97" s="93"/>
      <c r="AI97" s="93"/>
      <c r="AJ97" s="177">
        <v>7.5067330892614151E-2</v>
      </c>
      <c r="AK97" s="177"/>
      <c r="AL97" s="93"/>
      <c r="AM97" s="93">
        <v>0.28017196061764627</v>
      </c>
      <c r="AN97" s="93">
        <v>0.22822092929040055</v>
      </c>
      <c r="AO97" s="93"/>
      <c r="AP97" s="92"/>
      <c r="AQ97" s="93">
        <v>0.30137259385657117</v>
      </c>
      <c r="AR97" s="92">
        <v>0.2627340509852697</v>
      </c>
      <c r="AS97" s="92">
        <v>0.23096237317430557</v>
      </c>
      <c r="AT97" s="93">
        <v>0.44323088305463715</v>
      </c>
      <c r="AU97" s="93"/>
      <c r="AV97" s="93"/>
      <c r="AW97" s="93"/>
      <c r="AX97" s="93"/>
      <c r="AY97" s="93"/>
      <c r="AZ97" s="93"/>
      <c r="BA97" s="92">
        <v>0.65905910004525659</v>
      </c>
      <c r="BB97" s="92">
        <v>0.76697329724972663</v>
      </c>
      <c r="BC97" s="93">
        <v>0.56837313419670554</v>
      </c>
      <c r="BD97" s="93">
        <v>0.16976394759523758</v>
      </c>
      <c r="BE97" s="91"/>
      <c r="BF97" s="90"/>
      <c r="BG97" s="92">
        <v>0.10030024516437126</v>
      </c>
      <c r="BH97" s="92">
        <v>7.4742942738433626E-2</v>
      </c>
      <c r="BI97" s="92"/>
      <c r="BJ97" s="92">
        <v>0.24061886243549127</v>
      </c>
      <c r="BK97" s="93"/>
      <c r="BL97" s="93"/>
      <c r="BM97" s="93">
        <v>6.0899528267512666E-2</v>
      </c>
      <c r="BN97" s="93"/>
      <c r="BO97" s="93"/>
      <c r="BP97" s="93"/>
      <c r="BQ97" s="93"/>
      <c r="BR97" s="93">
        <v>0.78163038736548218</v>
      </c>
      <c r="BS97" s="93">
        <v>0.38163110308204851</v>
      </c>
      <c r="BT97" s="93"/>
      <c r="BU97" s="93"/>
      <c r="BV97" s="93"/>
      <c r="BW97" s="92">
        <v>0.56883677475443706</v>
      </c>
      <c r="BX97" s="92"/>
      <c r="BY97" s="93">
        <v>0.22738346697762415</v>
      </c>
      <c r="BZ97" s="93"/>
      <c r="CA97" s="93">
        <v>0.46966643909774525</v>
      </c>
      <c r="CB97" s="91">
        <v>0.33278567806775761</v>
      </c>
      <c r="CC97" s="93"/>
      <c r="CD97" s="93"/>
      <c r="CE97" s="93">
        <v>0.33147244925811947</v>
      </c>
      <c r="CF97" s="93"/>
      <c r="CG97" s="92">
        <v>0.31500251329619283</v>
      </c>
      <c r="CH97" s="92">
        <v>0.38891667131126495</v>
      </c>
      <c r="CI97" s="92">
        <v>1.8305940010193282</v>
      </c>
      <c r="CJ97" s="93">
        <v>0.24254112221398463</v>
      </c>
      <c r="CK97" s="93">
        <v>2.1060392971645276</v>
      </c>
      <c r="CL97" s="93"/>
      <c r="CM97" s="93"/>
      <c r="CN97" s="93">
        <v>0.48203330473143446</v>
      </c>
      <c r="CO97" s="92">
        <v>0.45062991809298641</v>
      </c>
      <c r="CP97" s="92">
        <v>0.45122823955588981</v>
      </c>
      <c r="CQ97" s="92">
        <v>2.0203580252572957</v>
      </c>
      <c r="CR97" s="93">
        <v>0.57300468895906909</v>
      </c>
      <c r="CS97" s="93">
        <v>0.5112115166177299</v>
      </c>
      <c r="CT97" s="93"/>
      <c r="CU97" s="93"/>
      <c r="CV97" s="93"/>
      <c r="CW97" s="93"/>
      <c r="CX97" s="92">
        <v>0.47835840252538264</v>
      </c>
      <c r="CY97" s="92">
        <v>0.60189949553028732</v>
      </c>
      <c r="CZ97" s="93">
        <v>0.45673263239782924</v>
      </c>
      <c r="DA97" s="93">
        <v>0.40429537980312974</v>
      </c>
      <c r="DB97" s="93"/>
      <c r="DC97" s="93"/>
      <c r="DD97" s="93"/>
      <c r="DE97" s="93">
        <v>0.25941409246352887</v>
      </c>
      <c r="DF97" s="93">
        <v>0.7574411971013234</v>
      </c>
      <c r="DG97" s="93"/>
      <c r="DH97" s="93">
        <v>0.32232345407880869</v>
      </c>
      <c r="DI97" s="92">
        <v>0.63416950830795704</v>
      </c>
      <c r="DJ97" s="92">
        <v>0.25063813228857051</v>
      </c>
      <c r="DK97" s="93"/>
      <c r="DL97" s="92"/>
      <c r="DM97" s="92"/>
      <c r="DN97" s="91">
        <v>0.22929895580376322</v>
      </c>
      <c r="DO97" s="92">
        <v>0.23171314555738512</v>
      </c>
      <c r="DP97" s="90">
        <v>0.22329760647488031</v>
      </c>
      <c r="DQ97" s="92"/>
      <c r="DR97" s="94"/>
      <c r="DS97" s="95"/>
      <c r="DT97" s="96"/>
      <c r="DU97" s="96"/>
      <c r="DV97" s="96"/>
      <c r="DW97" s="96"/>
      <c r="DX97" s="96"/>
      <c r="DY97" s="96"/>
      <c r="DZ97" s="96"/>
      <c r="EA97" s="97"/>
      <c r="EB97" s="96"/>
      <c r="EC97" s="98"/>
      <c r="ED97" s="98"/>
      <c r="EE97" s="96"/>
      <c r="EF97" s="98"/>
      <c r="EG97" s="98"/>
      <c r="EH97" s="96"/>
      <c r="EI97" s="96"/>
      <c r="EJ97" s="96"/>
      <c r="EK97" s="96"/>
      <c r="EL97" s="96"/>
      <c r="EM97" s="96"/>
      <c r="EN97" s="96"/>
      <c r="EO97" s="99"/>
      <c r="EP97" s="94"/>
    </row>
    <row r="98" spans="1:146">
      <c r="A98" s="69"/>
      <c r="B98" s="61"/>
      <c r="C98" s="61"/>
      <c r="D98" s="61"/>
      <c r="E98" s="61"/>
      <c r="F98" s="46"/>
      <c r="G98" s="84"/>
      <c r="H98" s="84"/>
      <c r="I98" s="45"/>
      <c r="J98" s="45"/>
      <c r="K98" s="84"/>
      <c r="L98" s="84"/>
      <c r="M98" s="45"/>
      <c r="N98" s="84"/>
      <c r="O98" s="84"/>
      <c r="P98" s="84"/>
      <c r="Q98" s="84"/>
      <c r="R98" s="84"/>
      <c r="S98" s="84"/>
      <c r="T98" s="46"/>
      <c r="U98" s="84"/>
      <c r="V98" s="45"/>
      <c r="W98" s="84"/>
      <c r="X98" s="84"/>
      <c r="Y98" s="84"/>
      <c r="Z98" s="45"/>
      <c r="AA98" s="45"/>
      <c r="AB98" s="45"/>
      <c r="AC98" s="45"/>
      <c r="AD98" s="45"/>
      <c r="AE98" s="84"/>
      <c r="AF98" s="84"/>
      <c r="AG98" s="45"/>
      <c r="AH98" s="45"/>
      <c r="AI98" s="45"/>
      <c r="AJ98" s="84"/>
      <c r="AK98" s="84"/>
      <c r="AL98" s="45"/>
      <c r="AM98" s="45"/>
      <c r="AN98" s="45"/>
      <c r="AO98" s="45"/>
      <c r="AP98" s="84"/>
      <c r="AQ98" s="45"/>
      <c r="AR98" s="84"/>
      <c r="AS98" s="84"/>
      <c r="AT98" s="45"/>
      <c r="AU98" s="45"/>
      <c r="AV98" s="45"/>
      <c r="AW98" s="45"/>
      <c r="AX98" s="45"/>
      <c r="AY98" s="45"/>
      <c r="AZ98" s="45"/>
      <c r="BA98" s="84"/>
      <c r="BB98" s="84"/>
      <c r="BC98" s="45"/>
      <c r="BD98" s="45"/>
      <c r="BE98" s="46"/>
      <c r="BF98" s="61"/>
      <c r="BG98" s="84"/>
      <c r="BH98" s="84"/>
      <c r="BI98" s="84"/>
      <c r="BJ98" s="84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84"/>
      <c r="BX98" s="84"/>
      <c r="BY98" s="45"/>
      <c r="BZ98" s="45"/>
      <c r="CA98" s="45"/>
      <c r="CB98" s="46"/>
      <c r="CC98" s="45"/>
      <c r="CD98" s="45"/>
      <c r="CE98" s="45"/>
      <c r="CF98" s="45"/>
      <c r="CG98" s="84"/>
      <c r="CH98" s="84"/>
      <c r="CI98" s="84"/>
      <c r="CJ98" s="45"/>
      <c r="CK98" s="45"/>
      <c r="CL98" s="45"/>
      <c r="CM98" s="45"/>
      <c r="CN98" s="45"/>
      <c r="CO98" s="84"/>
      <c r="CP98" s="84"/>
      <c r="CQ98" s="84"/>
      <c r="CR98" s="45"/>
      <c r="CS98" s="45"/>
      <c r="CT98" s="45"/>
      <c r="CU98" s="45"/>
      <c r="CV98" s="45"/>
      <c r="CW98" s="45"/>
      <c r="CX98" s="84"/>
      <c r="CY98" s="84"/>
      <c r="CZ98" s="45"/>
      <c r="DA98" s="45"/>
      <c r="DB98" s="45"/>
      <c r="DC98" s="45"/>
      <c r="DD98" s="45"/>
      <c r="DE98" s="45"/>
      <c r="DF98" s="45"/>
      <c r="DG98" s="45"/>
      <c r="DH98" s="45"/>
      <c r="DI98" s="84"/>
      <c r="DJ98" s="84"/>
      <c r="DK98" s="45"/>
      <c r="DL98" s="84"/>
      <c r="DM98" s="84"/>
      <c r="DN98" s="46"/>
      <c r="DO98" s="84"/>
      <c r="DP98" s="61"/>
      <c r="DQ98" s="84"/>
      <c r="DR98" s="2"/>
      <c r="DS98" s="16"/>
      <c r="DT98" s="63"/>
      <c r="DU98" s="63"/>
      <c r="DV98" s="63"/>
      <c r="DW98" s="63"/>
      <c r="DX98" s="63"/>
      <c r="DY98" s="63"/>
      <c r="DZ98" s="63"/>
      <c r="EA98" s="85"/>
      <c r="EB98" s="63"/>
      <c r="EC98" s="86"/>
      <c r="ED98" s="86"/>
      <c r="EE98" s="63"/>
      <c r="EF98" s="86"/>
      <c r="EG98" s="86"/>
      <c r="EH98" s="63"/>
      <c r="EI98" s="63"/>
      <c r="EJ98" s="63"/>
      <c r="EK98" s="63"/>
      <c r="EL98" s="63"/>
      <c r="EM98" s="63"/>
      <c r="EN98" s="63"/>
      <c r="EO98" s="64"/>
      <c r="EP98" s="2"/>
    </row>
    <row r="99" spans="1:146">
      <c r="A99" s="87" t="s">
        <v>234</v>
      </c>
      <c r="B99" s="61"/>
      <c r="C99" s="61"/>
      <c r="D99" s="61"/>
      <c r="E99" s="61"/>
      <c r="F99" s="46"/>
      <c r="G99" s="84"/>
      <c r="H99" s="84"/>
      <c r="I99" s="45"/>
      <c r="J99" s="45"/>
      <c r="K99" s="84"/>
      <c r="L99" s="84"/>
      <c r="M99" s="45"/>
      <c r="N99" s="84"/>
      <c r="O99" s="84"/>
      <c r="P99" s="84"/>
      <c r="Q99" s="84"/>
      <c r="R99" s="84"/>
      <c r="S99" s="84"/>
      <c r="T99" s="46"/>
      <c r="U99" s="84"/>
      <c r="V99" s="45"/>
      <c r="W99" s="84"/>
      <c r="X99" s="84"/>
      <c r="Y99" s="84"/>
      <c r="Z99" s="45"/>
      <c r="AA99" s="45"/>
      <c r="AB99" s="45"/>
      <c r="AC99" s="45"/>
      <c r="AD99" s="45"/>
      <c r="AE99" s="84"/>
      <c r="AF99" s="84"/>
      <c r="AG99" s="45"/>
      <c r="AH99" s="45"/>
      <c r="AI99" s="45"/>
      <c r="AJ99" s="84"/>
      <c r="AK99" s="84"/>
      <c r="AL99" s="45"/>
      <c r="AM99" s="45"/>
      <c r="AN99" s="45"/>
      <c r="AO99" s="45"/>
      <c r="AP99" s="84"/>
      <c r="AQ99" s="45"/>
      <c r="AR99" s="84"/>
      <c r="AS99" s="84"/>
      <c r="AT99" s="45"/>
      <c r="AU99" s="45"/>
      <c r="AV99" s="45"/>
      <c r="AW99" s="45"/>
      <c r="AX99" s="45"/>
      <c r="AY99" s="45"/>
      <c r="AZ99" s="45"/>
      <c r="BA99" s="84"/>
      <c r="BB99" s="84"/>
      <c r="BC99" s="45"/>
      <c r="BD99" s="45"/>
      <c r="BE99" s="46"/>
      <c r="BF99" s="61"/>
      <c r="BG99" s="84"/>
      <c r="BH99" s="84"/>
      <c r="BI99" s="84"/>
      <c r="BJ99" s="84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84"/>
      <c r="BX99" s="84"/>
      <c r="BY99" s="45"/>
      <c r="BZ99" s="45"/>
      <c r="CA99" s="45"/>
      <c r="CB99" s="46"/>
      <c r="CC99" s="45"/>
      <c r="CD99" s="45"/>
      <c r="CE99" s="45"/>
      <c r="CF99" s="45"/>
      <c r="CG99" s="84"/>
      <c r="CH99" s="84"/>
      <c r="CI99" s="84"/>
      <c r="CJ99" s="45"/>
      <c r="CK99" s="45"/>
      <c r="CL99" s="45"/>
      <c r="CM99" s="45"/>
      <c r="CN99" s="45"/>
      <c r="CO99" s="84"/>
      <c r="CP99" s="84"/>
      <c r="CQ99" s="84"/>
      <c r="CR99" s="45"/>
      <c r="CS99" s="45"/>
      <c r="CT99" s="45"/>
      <c r="CU99" s="45"/>
      <c r="CV99" s="45"/>
      <c r="CW99" s="45"/>
      <c r="CX99" s="84"/>
      <c r="CY99" s="84"/>
      <c r="CZ99" s="45"/>
      <c r="DA99" s="45"/>
      <c r="DB99" s="45"/>
      <c r="DC99" s="45"/>
      <c r="DD99" s="45"/>
      <c r="DE99" s="45"/>
      <c r="DF99" s="45"/>
      <c r="DG99" s="45"/>
      <c r="DH99" s="45"/>
      <c r="DI99" s="84"/>
      <c r="DJ99" s="84"/>
      <c r="DK99" s="45"/>
      <c r="DL99" s="84"/>
      <c r="DM99" s="84"/>
      <c r="DN99" s="46"/>
      <c r="DO99" s="84"/>
      <c r="DP99" s="61"/>
      <c r="DQ99" s="84"/>
      <c r="DR99" s="2"/>
      <c r="DS99" s="16"/>
      <c r="DT99" s="63"/>
      <c r="DU99" s="63"/>
      <c r="DV99" s="63"/>
      <c r="DW99" s="63"/>
      <c r="DX99" s="63"/>
      <c r="DY99" s="63"/>
      <c r="DZ99" s="63"/>
      <c r="EA99" s="85"/>
      <c r="EB99" s="63"/>
      <c r="EC99" s="86"/>
      <c r="ED99" s="86"/>
      <c r="EE99" s="63"/>
      <c r="EF99" s="86"/>
      <c r="EG99" s="86"/>
      <c r="EH99" s="63"/>
      <c r="EI99" s="63"/>
      <c r="EJ99" s="63"/>
      <c r="EK99" s="63"/>
      <c r="EL99" s="63"/>
      <c r="EM99" s="63"/>
      <c r="EN99" s="63"/>
      <c r="EO99" s="64"/>
      <c r="EP99" s="2"/>
    </row>
    <row r="100" spans="1:146" ht="17.25">
      <c r="A100" s="69" t="s">
        <v>238</v>
      </c>
      <c r="B100" s="100">
        <v>0.70426917484865881</v>
      </c>
      <c r="C100" s="100">
        <v>0.70386252104005476</v>
      </c>
      <c r="D100" s="100"/>
      <c r="E100" s="100"/>
      <c r="F100" s="178">
        <v>0.70436037207407243</v>
      </c>
      <c r="G100" s="179">
        <v>0.70436037207407243</v>
      </c>
      <c r="H100" s="180">
        <v>0.70436037207407243</v>
      </c>
      <c r="I100" s="101"/>
      <c r="J100" s="101"/>
      <c r="K100" s="102"/>
      <c r="L100" s="102"/>
      <c r="M100" s="101"/>
      <c r="N100" s="102"/>
      <c r="O100" s="102"/>
      <c r="P100" s="102"/>
      <c r="Q100" s="102"/>
      <c r="R100" s="102"/>
      <c r="S100" s="102"/>
      <c r="T100" s="103"/>
      <c r="U100" s="102"/>
      <c r="V100" s="101"/>
      <c r="W100" s="102"/>
      <c r="X100" s="102"/>
      <c r="Y100" s="102"/>
      <c r="Z100" s="101"/>
      <c r="AA100" s="101">
        <v>0.71033757770436667</v>
      </c>
      <c r="AB100" s="101"/>
      <c r="AC100" s="101"/>
      <c r="AD100" s="101">
        <v>0.70735702365406572</v>
      </c>
      <c r="AE100" s="102">
        <v>0.70836256252725904</v>
      </c>
      <c r="AF100" s="102">
        <v>0.70835134405085198</v>
      </c>
      <c r="AG100" s="101"/>
      <c r="AH100" s="101"/>
      <c r="AI100" s="101"/>
      <c r="AJ100" s="102">
        <v>0.71197264614994249</v>
      </c>
      <c r="AK100" s="102">
        <v>0.71193606578409196</v>
      </c>
      <c r="AL100" s="101"/>
      <c r="AM100" s="101"/>
      <c r="AN100" s="101"/>
      <c r="AO100" s="101"/>
      <c r="AP100" s="102"/>
      <c r="AQ100" s="101"/>
      <c r="AR100" s="102"/>
      <c r="AS100" s="102"/>
      <c r="AT100" s="101"/>
      <c r="AU100" s="101">
        <v>0.70615123328498175</v>
      </c>
      <c r="AV100" s="104"/>
      <c r="AW100" s="101">
        <v>0.70745321253165849</v>
      </c>
      <c r="AX100" s="101"/>
      <c r="AY100" s="101"/>
      <c r="AZ100" s="101"/>
      <c r="BA100" s="102"/>
      <c r="BB100" s="102"/>
      <c r="BC100" s="101"/>
      <c r="BD100" s="101"/>
      <c r="BE100" s="178">
        <v>0.70539293087627464</v>
      </c>
      <c r="BF100" s="180"/>
      <c r="BG100" s="179">
        <v>0.70572130090348151</v>
      </c>
      <c r="BH100" s="179"/>
      <c r="BI100" s="179"/>
      <c r="BJ100" s="179"/>
      <c r="BK100" s="101"/>
      <c r="BL100" s="101"/>
      <c r="BM100" s="101"/>
      <c r="BN100" s="101"/>
      <c r="BO100" s="101"/>
      <c r="BP100" s="101"/>
      <c r="BQ100" s="101"/>
      <c r="BR100" s="101">
        <v>0.70989784322765925</v>
      </c>
      <c r="BS100" s="101"/>
      <c r="BT100" s="101"/>
      <c r="BU100" s="101"/>
      <c r="BV100" s="101"/>
      <c r="BW100" s="102"/>
      <c r="BX100" s="102"/>
      <c r="BY100" s="101"/>
      <c r="BZ100" s="101"/>
      <c r="CA100" s="101">
        <v>0.70690597968680691</v>
      </c>
      <c r="CB100" s="103">
        <v>0.70926231462712663</v>
      </c>
      <c r="CC100" s="101"/>
      <c r="CD100" s="101"/>
      <c r="CE100" s="101"/>
      <c r="CF100" s="101"/>
      <c r="CG100" s="102"/>
      <c r="CH100" s="102"/>
      <c r="CI100" s="102"/>
      <c r="CJ100" s="101"/>
      <c r="CK100" s="101">
        <v>0.7048833393731454</v>
      </c>
      <c r="CL100" s="101">
        <v>0.70437648164912003</v>
      </c>
      <c r="CM100" s="101"/>
      <c r="CN100" s="101"/>
      <c r="CO100" s="179">
        <v>0.70459890328540931</v>
      </c>
      <c r="CP100" s="179"/>
      <c r="CQ100" s="179"/>
      <c r="CR100" s="101">
        <v>0.70746412824454552</v>
      </c>
      <c r="CS100" s="101">
        <v>0.70717622414720305</v>
      </c>
      <c r="CT100" s="101"/>
      <c r="CU100" s="101"/>
      <c r="CV100" s="101"/>
      <c r="CW100" s="101"/>
      <c r="CX100" s="102"/>
      <c r="CY100" s="102"/>
      <c r="CZ100" s="101"/>
      <c r="DA100" s="101"/>
      <c r="DB100" s="101"/>
      <c r="DC100" s="101"/>
      <c r="DD100" s="101"/>
      <c r="DE100" s="101"/>
      <c r="DF100" s="101"/>
      <c r="DG100" s="101"/>
      <c r="DH100" s="101">
        <v>0.70564411785653158</v>
      </c>
      <c r="DI100" s="84"/>
      <c r="DJ100" s="84"/>
      <c r="DK100" s="45"/>
      <c r="DL100" s="84"/>
      <c r="DM100" s="84"/>
      <c r="DN100" s="46"/>
      <c r="DO100" s="84"/>
      <c r="DP100" s="61"/>
      <c r="DQ100" s="84"/>
      <c r="DR100" s="2"/>
      <c r="DS100" s="16"/>
      <c r="DT100" s="63"/>
      <c r="DU100" s="63"/>
      <c r="DV100" s="63"/>
      <c r="DW100" s="63"/>
      <c r="DX100" s="63"/>
      <c r="DY100" s="63"/>
      <c r="DZ100" s="63"/>
      <c r="EA100" s="85"/>
      <c r="EB100" s="63"/>
      <c r="EC100" s="86"/>
      <c r="ED100" s="86"/>
      <c r="EE100" s="63"/>
      <c r="EF100" s="86"/>
      <c r="EG100" s="86"/>
      <c r="EH100" s="63"/>
      <c r="EI100" s="63"/>
      <c r="EJ100" s="63"/>
      <c r="EK100" s="63"/>
      <c r="EL100" s="63"/>
      <c r="EM100" s="63"/>
      <c r="EN100" s="63"/>
      <c r="EO100" s="64"/>
      <c r="EP100" s="2"/>
    </row>
    <row r="101" spans="1:146">
      <c r="A101" s="66" t="s">
        <v>235</v>
      </c>
      <c r="B101" s="100">
        <v>3.00970405848413E-6</v>
      </c>
      <c r="C101" s="100">
        <v>2.3703467521789799E-6</v>
      </c>
      <c r="D101" s="100"/>
      <c r="E101" s="100"/>
      <c r="F101" s="178">
        <v>2.4828584073313101E-6</v>
      </c>
      <c r="G101" s="179">
        <v>2.4828584073313101E-6</v>
      </c>
      <c r="H101" s="180">
        <v>2.4828584073313101E-6</v>
      </c>
      <c r="I101" s="101"/>
      <c r="J101" s="101"/>
      <c r="K101" s="102"/>
      <c r="L101" s="102"/>
      <c r="M101" s="101"/>
      <c r="N101" s="102"/>
      <c r="O101" s="102"/>
      <c r="P101" s="102"/>
      <c r="Q101" s="102"/>
      <c r="R101" s="102"/>
      <c r="S101" s="102"/>
      <c r="T101" s="103"/>
      <c r="U101" s="102"/>
      <c r="V101" s="101"/>
      <c r="W101" s="102"/>
      <c r="X101" s="102"/>
      <c r="Y101" s="102"/>
      <c r="Z101" s="101"/>
      <c r="AA101" s="101">
        <v>8.6650041904085598E-6</v>
      </c>
      <c r="AB101" s="101"/>
      <c r="AC101" s="101"/>
      <c r="AD101" s="101">
        <v>2.5154164272304701E-6</v>
      </c>
      <c r="AE101" s="102">
        <v>3.3920173502945599E-6</v>
      </c>
      <c r="AF101" s="102">
        <v>2.6126366464076502E-6</v>
      </c>
      <c r="AG101" s="101"/>
      <c r="AH101" s="101"/>
      <c r="AI101" s="101"/>
      <c r="AJ101" s="102">
        <v>2.3740201171828902E-6</v>
      </c>
      <c r="AK101" s="102">
        <v>2.3482292874483501E-6</v>
      </c>
      <c r="AL101" s="101"/>
      <c r="AM101" s="101"/>
      <c r="AN101" s="101"/>
      <c r="AO101" s="101"/>
      <c r="AP101" s="102"/>
      <c r="AQ101" s="101"/>
      <c r="AR101" s="102"/>
      <c r="AS101" s="102"/>
      <c r="AT101" s="101"/>
      <c r="AU101" s="101">
        <v>8.5821665026423606E-6</v>
      </c>
      <c r="AV101" s="104"/>
      <c r="AW101" s="101">
        <v>1.20165081905261E-5</v>
      </c>
      <c r="AX101" s="101"/>
      <c r="AY101" s="101"/>
      <c r="AZ101" s="101"/>
      <c r="BA101" s="102"/>
      <c r="BB101" s="102"/>
      <c r="BC101" s="101"/>
      <c r="BD101" s="101"/>
      <c r="BE101" s="178">
        <v>2.76807439450693E-6</v>
      </c>
      <c r="BF101" s="180"/>
      <c r="BG101" s="179">
        <v>2.58504625934812E-6</v>
      </c>
      <c r="BH101" s="179"/>
      <c r="BI101" s="179"/>
      <c r="BJ101" s="179"/>
      <c r="BK101" s="101"/>
      <c r="BL101" s="101"/>
      <c r="BM101" s="101"/>
      <c r="BN101" s="101"/>
      <c r="BO101" s="101"/>
      <c r="BP101" s="101"/>
      <c r="BQ101" s="101"/>
      <c r="BR101" s="101">
        <v>2.3089635690181001E-5</v>
      </c>
      <c r="BS101" s="101"/>
      <c r="BT101" s="101"/>
      <c r="BU101" s="101"/>
      <c r="BV101" s="101"/>
      <c r="BW101" s="102"/>
      <c r="BX101" s="102"/>
      <c r="BY101" s="101"/>
      <c r="BZ101" s="101"/>
      <c r="CA101" s="101">
        <v>3.8653568988350702E-5</v>
      </c>
      <c r="CB101" s="103">
        <v>2.3894925751673967E-5</v>
      </c>
      <c r="CC101" s="101"/>
      <c r="CD101" s="101"/>
      <c r="CE101" s="101"/>
      <c r="CF101" s="101"/>
      <c r="CG101" s="102"/>
      <c r="CH101" s="102"/>
      <c r="CI101" s="102"/>
      <c r="CJ101" s="101"/>
      <c r="CK101" s="101">
        <v>1.0076514048856001E-5</v>
      </c>
      <c r="CL101" s="101">
        <v>3.6006161081476102E-6</v>
      </c>
      <c r="CM101" s="101"/>
      <c r="CN101" s="101"/>
      <c r="CO101" s="179">
        <v>3.5995011345121302E-6</v>
      </c>
      <c r="CP101" s="179"/>
      <c r="CQ101" s="179"/>
      <c r="CR101" s="101">
        <v>6.6904436786459644E-5</v>
      </c>
      <c r="CS101" s="101">
        <v>7.47181612247607E-5</v>
      </c>
      <c r="CT101" s="101"/>
      <c r="CU101" s="101"/>
      <c r="CV101" s="101"/>
      <c r="CW101" s="101"/>
      <c r="CX101" s="102"/>
      <c r="CY101" s="102"/>
      <c r="CZ101" s="101"/>
      <c r="DA101" s="101"/>
      <c r="DB101" s="101"/>
      <c r="DC101" s="101"/>
      <c r="DD101" s="101"/>
      <c r="DE101" s="101"/>
      <c r="DF101" s="101"/>
      <c r="DG101" s="101"/>
      <c r="DH101" s="101">
        <v>2.8667248999179701E-6</v>
      </c>
      <c r="DI101" s="84"/>
      <c r="DJ101" s="84"/>
      <c r="DK101" s="45"/>
      <c r="DL101" s="84"/>
      <c r="DM101" s="84"/>
      <c r="DN101" s="46"/>
      <c r="DO101" s="84"/>
      <c r="DP101" s="61"/>
      <c r="DQ101" s="84"/>
      <c r="DR101" s="2"/>
      <c r="DS101" s="16"/>
      <c r="DT101" s="63"/>
      <c r="DU101" s="63"/>
      <c r="DV101" s="63"/>
      <c r="DW101" s="63"/>
      <c r="DX101" s="63"/>
      <c r="DY101" s="63"/>
      <c r="DZ101" s="63"/>
      <c r="EA101" s="85"/>
      <c r="EB101" s="63"/>
      <c r="EC101" s="86"/>
      <c r="ED101" s="86"/>
      <c r="EE101" s="63"/>
      <c r="EF101" s="86"/>
      <c r="EG101" s="86"/>
      <c r="EH101" s="63"/>
      <c r="EI101" s="63"/>
      <c r="EJ101" s="63"/>
      <c r="EK101" s="63"/>
      <c r="EL101" s="63"/>
      <c r="EM101" s="63"/>
      <c r="EN101" s="63"/>
      <c r="EO101" s="64"/>
      <c r="EP101" s="2"/>
    </row>
    <row r="102" spans="1:146" ht="17.25">
      <c r="A102" s="69" t="s">
        <v>239</v>
      </c>
      <c r="B102" s="100">
        <v>0.70420489613488035</v>
      </c>
      <c r="C102" s="100">
        <v>0.70383427317758163</v>
      </c>
      <c r="D102" s="100"/>
      <c r="E102" s="100"/>
      <c r="F102" s="178">
        <v>0.70427762532946248</v>
      </c>
      <c r="G102" s="179">
        <v>0.70427762532946248</v>
      </c>
      <c r="H102" s="180">
        <v>0.70427762532946248</v>
      </c>
      <c r="I102" s="101"/>
      <c r="J102" s="101"/>
      <c r="K102" s="102"/>
      <c r="L102" s="102"/>
      <c r="M102" s="101"/>
      <c r="N102" s="102"/>
      <c r="O102" s="102"/>
      <c r="P102" s="102"/>
      <c r="Q102" s="102"/>
      <c r="R102" s="102"/>
      <c r="S102" s="102"/>
      <c r="T102" s="103"/>
      <c r="U102" s="102"/>
      <c r="V102" s="101"/>
      <c r="W102" s="102"/>
      <c r="X102" s="102"/>
      <c r="Y102" s="102"/>
      <c r="Z102" s="101"/>
      <c r="AA102" s="101">
        <v>0.71032879633411827</v>
      </c>
      <c r="AB102" s="101"/>
      <c r="AC102" s="101"/>
      <c r="AD102" s="101">
        <v>0.70730359758853267</v>
      </c>
      <c r="AE102" s="102">
        <v>0.70827083808123226</v>
      </c>
      <c r="AF102" s="102">
        <v>0.70826020724227212</v>
      </c>
      <c r="AG102" s="101"/>
      <c r="AH102" s="101"/>
      <c r="AI102" s="101"/>
      <c r="AJ102" s="102">
        <v>0.71195398939195009</v>
      </c>
      <c r="AK102" s="102">
        <v>0.71191765570965904</v>
      </c>
      <c r="AL102" s="101"/>
      <c r="AM102" s="101"/>
      <c r="AN102" s="101"/>
      <c r="AO102" s="101"/>
      <c r="AP102" s="102"/>
      <c r="AQ102" s="101"/>
      <c r="AR102" s="102"/>
      <c r="AS102" s="102"/>
      <c r="AT102" s="101"/>
      <c r="AU102" s="101">
        <v>0.70605024467661082</v>
      </c>
      <c r="AV102" s="104"/>
      <c r="AW102" s="101">
        <v>0.70733154882890459</v>
      </c>
      <c r="AX102" s="101"/>
      <c r="AY102" s="101"/>
      <c r="AZ102" s="101"/>
      <c r="BA102" s="102"/>
      <c r="BB102" s="102"/>
      <c r="BC102" s="101"/>
      <c r="BD102" s="101"/>
      <c r="BE102" s="178">
        <v>0.70534014899694442</v>
      </c>
      <c r="BF102" s="180"/>
      <c r="BG102" s="179">
        <v>0.70567983226852327</v>
      </c>
      <c r="BH102" s="179"/>
      <c r="BI102" s="179"/>
      <c r="BJ102" s="179"/>
      <c r="BK102" s="101"/>
      <c r="BL102" s="101"/>
      <c r="BM102" s="101"/>
      <c r="BN102" s="101"/>
      <c r="BO102" s="101"/>
      <c r="BP102" s="101"/>
      <c r="BQ102" s="101"/>
      <c r="BR102" s="101">
        <v>0.70987473807403878</v>
      </c>
      <c r="BS102" s="101"/>
      <c r="BT102" s="101"/>
      <c r="BU102" s="101"/>
      <c r="BV102" s="101"/>
      <c r="BW102" s="102"/>
      <c r="BX102" s="102"/>
      <c r="BY102" s="101"/>
      <c r="BZ102" s="101"/>
      <c r="CA102" s="101">
        <v>0.70689940992199574</v>
      </c>
      <c r="CB102" s="103">
        <v>0.70921229933516217</v>
      </c>
      <c r="CC102" s="101"/>
      <c r="CD102" s="101"/>
      <c r="CE102" s="101"/>
      <c r="CF102" s="101"/>
      <c r="CG102" s="102"/>
      <c r="CH102" s="102"/>
      <c r="CI102" s="102"/>
      <c r="CJ102" s="101"/>
      <c r="CK102" s="101">
        <v>0.70485375032651043</v>
      </c>
      <c r="CL102" s="101">
        <v>0.7043454853937815</v>
      </c>
      <c r="CM102" s="101"/>
      <c r="CN102" s="101"/>
      <c r="CO102" s="179">
        <v>0.70457356717565245</v>
      </c>
      <c r="CP102" s="179"/>
      <c r="CQ102" s="179"/>
      <c r="CR102" s="101">
        <v>0.70745465761043624</v>
      </c>
      <c r="CS102" s="101">
        <v>0.70716303648429146</v>
      </c>
      <c r="CT102" s="101"/>
      <c r="CU102" s="101"/>
      <c r="CV102" s="101"/>
      <c r="CW102" s="101"/>
      <c r="CX102" s="102"/>
      <c r="CY102" s="102"/>
      <c r="CZ102" s="101"/>
      <c r="DA102" s="101"/>
      <c r="DB102" s="101"/>
      <c r="DC102" s="101"/>
      <c r="DD102" s="101"/>
      <c r="DE102" s="101"/>
      <c r="DF102" s="101"/>
      <c r="DG102" s="101"/>
      <c r="DH102" s="101">
        <v>0.70561370788828226</v>
      </c>
      <c r="DI102" s="84"/>
      <c r="DJ102" s="84"/>
      <c r="DK102" s="45"/>
      <c r="DL102" s="84"/>
      <c r="DM102" s="84"/>
      <c r="DN102" s="46"/>
      <c r="DO102" s="84"/>
      <c r="DP102" s="61"/>
      <c r="DQ102" s="84"/>
      <c r="DR102" s="2"/>
      <c r="DS102" s="16"/>
      <c r="DT102" s="63"/>
      <c r="DU102" s="63"/>
      <c r="DV102" s="63"/>
      <c r="DW102" s="63"/>
      <c r="DX102" s="63"/>
      <c r="DY102" s="63"/>
      <c r="DZ102" s="63"/>
      <c r="EA102" s="85"/>
      <c r="EB102" s="63"/>
      <c r="EC102" s="86"/>
      <c r="ED102" s="86"/>
      <c r="EE102" s="63"/>
      <c r="EF102" s="86"/>
      <c r="EG102" s="86"/>
      <c r="EH102" s="63"/>
      <c r="EI102" s="63"/>
      <c r="EJ102" s="63"/>
      <c r="EK102" s="63"/>
      <c r="EL102" s="63"/>
      <c r="EM102" s="63"/>
      <c r="EN102" s="63"/>
      <c r="EO102" s="64"/>
      <c r="EP102" s="2"/>
    </row>
    <row r="103" spans="1:146">
      <c r="A103" s="69"/>
      <c r="B103" s="100"/>
      <c r="C103" s="100"/>
      <c r="D103" s="100"/>
      <c r="E103" s="100"/>
      <c r="F103" s="103"/>
      <c r="G103" s="102"/>
      <c r="H103" s="102"/>
      <c r="I103" s="101"/>
      <c r="J103" s="101"/>
      <c r="K103" s="102"/>
      <c r="L103" s="102"/>
      <c r="M103" s="101"/>
      <c r="N103" s="102"/>
      <c r="O103" s="102"/>
      <c r="P103" s="102"/>
      <c r="Q103" s="102"/>
      <c r="R103" s="102"/>
      <c r="S103" s="102"/>
      <c r="T103" s="103"/>
      <c r="U103" s="102"/>
      <c r="V103" s="101"/>
      <c r="W103" s="102"/>
      <c r="X103" s="102"/>
      <c r="Y103" s="102"/>
      <c r="Z103" s="101"/>
      <c r="AA103" s="101"/>
      <c r="AB103" s="101"/>
      <c r="AC103" s="101"/>
      <c r="AD103" s="101"/>
      <c r="AE103" s="102"/>
      <c r="AF103" s="102"/>
      <c r="AG103" s="101"/>
      <c r="AH103" s="101"/>
      <c r="AI103" s="101"/>
      <c r="AJ103" s="102"/>
      <c r="AK103" s="102"/>
      <c r="AL103" s="101"/>
      <c r="AM103" s="101"/>
      <c r="AN103" s="101"/>
      <c r="AO103" s="101"/>
      <c r="AP103" s="102"/>
      <c r="AQ103" s="101"/>
      <c r="AR103" s="102"/>
      <c r="AS103" s="102"/>
      <c r="AT103" s="101"/>
      <c r="AU103" s="101"/>
      <c r="AV103" s="104"/>
      <c r="AW103" s="101"/>
      <c r="AX103" s="101"/>
      <c r="AY103" s="101"/>
      <c r="AZ103" s="101"/>
      <c r="BA103" s="102"/>
      <c r="BB103" s="102"/>
      <c r="BC103" s="101"/>
      <c r="BD103" s="101"/>
      <c r="BE103" s="103"/>
      <c r="BF103" s="105"/>
      <c r="BG103" s="106"/>
      <c r="BH103" s="102"/>
      <c r="BI103" s="102"/>
      <c r="BJ103" s="102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2"/>
      <c r="BX103" s="102"/>
      <c r="BY103" s="101"/>
      <c r="BZ103" s="101"/>
      <c r="CA103" s="101"/>
      <c r="CB103" s="103"/>
      <c r="CC103" s="101"/>
      <c r="CD103" s="101"/>
      <c r="CE103" s="101"/>
      <c r="CF103" s="101"/>
      <c r="CG103" s="102"/>
      <c r="CH103" s="102"/>
      <c r="CI103" s="102"/>
      <c r="CJ103" s="101"/>
      <c r="CK103" s="101"/>
      <c r="CL103" s="101"/>
      <c r="CM103" s="101"/>
      <c r="CN103" s="101"/>
      <c r="CO103" s="102"/>
      <c r="CP103" s="102"/>
      <c r="CQ103" s="106"/>
      <c r="CR103" s="101"/>
      <c r="CS103" s="101"/>
      <c r="CT103" s="101"/>
      <c r="CU103" s="101"/>
      <c r="CV103" s="101"/>
      <c r="CW103" s="101"/>
      <c r="CX103" s="102"/>
      <c r="CY103" s="102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84"/>
      <c r="DJ103" s="84"/>
      <c r="DK103" s="45"/>
      <c r="DL103" s="84"/>
      <c r="DM103" s="84"/>
      <c r="DN103" s="46"/>
      <c r="DO103" s="84"/>
      <c r="DP103" s="61"/>
      <c r="DQ103" s="84"/>
      <c r="DR103" s="2"/>
      <c r="DS103" s="16"/>
      <c r="DT103" s="63"/>
      <c r="DU103" s="63"/>
      <c r="DV103" s="63"/>
      <c r="DW103" s="63"/>
      <c r="DX103" s="63"/>
      <c r="DY103" s="63"/>
      <c r="DZ103" s="63"/>
      <c r="EA103" s="85"/>
      <c r="EB103" s="63"/>
      <c r="EC103" s="86"/>
      <c r="ED103" s="86"/>
      <c r="EE103" s="63"/>
      <c r="EF103" s="86"/>
      <c r="EG103" s="86"/>
      <c r="EH103" s="63"/>
      <c r="EI103" s="63"/>
      <c r="EJ103" s="63"/>
      <c r="EK103" s="63"/>
      <c r="EL103" s="63"/>
      <c r="EM103" s="63"/>
      <c r="EN103" s="63"/>
      <c r="EO103" s="64"/>
      <c r="EP103" s="2"/>
    </row>
    <row r="104" spans="1:146" ht="17.25">
      <c r="A104" s="69" t="s">
        <v>240</v>
      </c>
      <c r="B104" s="100">
        <v>0.51282507065956884</v>
      </c>
      <c r="C104" s="100">
        <v>0.51283850138387432</v>
      </c>
      <c r="D104" s="100"/>
      <c r="E104" s="100"/>
      <c r="F104" s="178">
        <v>0.51263304751229499</v>
      </c>
      <c r="G104" s="179">
        <v>0.51263304751229499</v>
      </c>
      <c r="H104" s="180">
        <v>0.51263304751229499</v>
      </c>
      <c r="I104" s="101"/>
      <c r="J104" s="101"/>
      <c r="K104" s="102"/>
      <c r="L104" s="102"/>
      <c r="M104" s="101"/>
      <c r="N104" s="102"/>
      <c r="O104" s="102"/>
      <c r="P104" s="102"/>
      <c r="Q104" s="102"/>
      <c r="R104" s="102"/>
      <c r="S104" s="102"/>
      <c r="T104" s="103"/>
      <c r="U104" s="102"/>
      <c r="V104" s="101"/>
      <c r="W104" s="102"/>
      <c r="X104" s="102"/>
      <c r="Y104" s="102"/>
      <c r="Z104" s="101"/>
      <c r="AA104" s="101">
        <v>0.51216228927038765</v>
      </c>
      <c r="AB104" s="101"/>
      <c r="AC104" s="101"/>
      <c r="AD104" s="101"/>
      <c r="AE104" s="179">
        <v>0.51256074017739817</v>
      </c>
      <c r="AF104" s="179"/>
      <c r="AG104" s="101"/>
      <c r="AH104" s="101"/>
      <c r="AI104" s="101"/>
      <c r="AJ104" s="179">
        <v>0.51198658953305676</v>
      </c>
      <c r="AK104" s="179"/>
      <c r="AL104" s="101"/>
      <c r="AM104" s="101"/>
      <c r="AN104" s="101"/>
      <c r="AO104" s="101"/>
      <c r="AP104" s="102"/>
      <c r="AQ104" s="101"/>
      <c r="AR104" s="102"/>
      <c r="AS104" s="102"/>
      <c r="AT104" s="101"/>
      <c r="AU104" s="101">
        <v>0.51262764530386162</v>
      </c>
      <c r="AV104" s="104"/>
      <c r="AW104" s="101">
        <v>0.51259134124902361</v>
      </c>
      <c r="AX104" s="101"/>
      <c r="AY104" s="101"/>
      <c r="AZ104" s="101"/>
      <c r="BA104" s="102"/>
      <c r="BB104" s="102"/>
      <c r="BC104" s="101"/>
      <c r="BD104" s="101"/>
      <c r="BE104" s="178">
        <v>0.51251977312809183</v>
      </c>
      <c r="BF104" s="180"/>
      <c r="BG104" s="179">
        <v>0.51262380228211146</v>
      </c>
      <c r="BH104" s="179"/>
      <c r="BI104" s="179"/>
      <c r="BJ104" s="179"/>
      <c r="BK104" s="101"/>
      <c r="BL104" s="101"/>
      <c r="BM104" s="101"/>
      <c r="BN104" s="101"/>
      <c r="BO104" s="101"/>
      <c r="BP104" s="101"/>
      <c r="BQ104" s="101"/>
      <c r="BR104" s="101">
        <v>0.51187314627521718</v>
      </c>
      <c r="BS104" s="101"/>
      <c r="BT104" s="101"/>
      <c r="BU104" s="101"/>
      <c r="BV104" s="101"/>
      <c r="BW104" s="102"/>
      <c r="BX104" s="102"/>
      <c r="BY104" s="101"/>
      <c r="BZ104" s="101"/>
      <c r="CA104" s="101">
        <v>0.51257973854268124</v>
      </c>
      <c r="CB104" s="103">
        <v>0.5123111706659198</v>
      </c>
      <c r="CC104" s="101"/>
      <c r="CD104" s="101"/>
      <c r="CE104" s="101"/>
      <c r="CF104" s="101"/>
      <c r="CG104" s="102"/>
      <c r="CH104" s="102"/>
      <c r="CI104" s="102"/>
      <c r="CJ104" s="101"/>
      <c r="CK104" s="101">
        <v>0.51180604165596477</v>
      </c>
      <c r="CL104" s="101">
        <v>0.51271264732873312</v>
      </c>
      <c r="CM104" s="101"/>
      <c r="CN104" s="101"/>
      <c r="CO104" s="179">
        <v>0.51255398644811678</v>
      </c>
      <c r="CP104" s="179"/>
      <c r="CQ104" s="179"/>
      <c r="CR104" s="101">
        <v>0.51233710623952955</v>
      </c>
      <c r="CS104" s="101">
        <v>0.51230529166264527</v>
      </c>
      <c r="CT104" s="101"/>
      <c r="CU104" s="101"/>
      <c r="CV104" s="101"/>
      <c r="CW104" s="101"/>
      <c r="CX104" s="102"/>
      <c r="CY104" s="102"/>
      <c r="CZ104" s="101"/>
      <c r="DA104" s="101"/>
      <c r="DB104" s="101"/>
      <c r="DC104" s="101"/>
      <c r="DD104" s="101"/>
      <c r="DE104" s="101"/>
      <c r="DF104" s="101"/>
      <c r="DG104" s="101"/>
      <c r="DH104" s="101">
        <v>0.51238470900443633</v>
      </c>
      <c r="DI104" s="84"/>
      <c r="DJ104" s="84"/>
      <c r="DK104" s="45"/>
      <c r="DL104" s="84"/>
      <c r="DM104" s="84"/>
      <c r="DN104" s="46"/>
      <c r="DO104" s="84"/>
      <c r="DP104" s="61"/>
      <c r="DQ104" s="84"/>
      <c r="DR104" s="2"/>
      <c r="DS104" s="16"/>
      <c r="DT104" s="63"/>
      <c r="DU104" s="63"/>
      <c r="DV104" s="63"/>
      <c r="DW104" s="63"/>
      <c r="DX104" s="63"/>
      <c r="DY104" s="63"/>
      <c r="DZ104" s="63"/>
      <c r="EA104" s="85"/>
      <c r="EB104" s="63"/>
      <c r="EC104" s="86"/>
      <c r="ED104" s="86"/>
      <c r="EE104" s="63"/>
      <c r="EF104" s="86"/>
      <c r="EG104" s="86"/>
      <c r="EH104" s="63"/>
      <c r="EI104" s="63"/>
      <c r="EJ104" s="63"/>
      <c r="EK104" s="63"/>
      <c r="EL104" s="63"/>
      <c r="EM104" s="63"/>
      <c r="EN104" s="63"/>
      <c r="EO104" s="64"/>
      <c r="EP104" s="2"/>
    </row>
    <row r="105" spans="1:146">
      <c r="A105" s="66" t="s">
        <v>235</v>
      </c>
      <c r="B105" s="100">
        <v>2.1266949019119135E-5</v>
      </c>
      <c r="C105" s="100">
        <v>5.1681178803734299E-6</v>
      </c>
      <c r="D105" s="100"/>
      <c r="E105" s="100"/>
      <c r="F105" s="178">
        <v>2.1880749555100902E-6</v>
      </c>
      <c r="G105" s="179">
        <v>2.1880749555100902E-6</v>
      </c>
      <c r="H105" s="180">
        <v>2.1880749555100902E-6</v>
      </c>
      <c r="I105" s="101"/>
      <c r="J105" s="101"/>
      <c r="K105" s="102"/>
      <c r="L105" s="102"/>
      <c r="M105" s="101"/>
      <c r="N105" s="102"/>
      <c r="O105" s="102"/>
      <c r="P105" s="102"/>
      <c r="Q105" s="102"/>
      <c r="R105" s="102"/>
      <c r="S105" s="102"/>
      <c r="T105" s="103"/>
      <c r="U105" s="102"/>
      <c r="V105" s="101"/>
      <c r="W105" s="102"/>
      <c r="X105" s="102"/>
      <c r="Y105" s="102"/>
      <c r="Z105" s="101"/>
      <c r="AA105" s="101">
        <v>1.3365850909361428E-5</v>
      </c>
      <c r="AB105" s="101"/>
      <c r="AC105" s="101"/>
      <c r="AD105" s="101"/>
      <c r="AE105" s="179">
        <v>2.1808738450913E-6</v>
      </c>
      <c r="AF105" s="179"/>
      <c r="AG105" s="101"/>
      <c r="AH105" s="101"/>
      <c r="AI105" s="101"/>
      <c r="AJ105" s="179">
        <v>8.7054342867700188E-6</v>
      </c>
      <c r="AK105" s="179"/>
      <c r="AL105" s="101"/>
      <c r="AM105" s="101"/>
      <c r="AN105" s="101"/>
      <c r="AO105" s="101"/>
      <c r="AP105" s="102"/>
      <c r="AQ105" s="101"/>
      <c r="AR105" s="102"/>
      <c r="AS105" s="102"/>
      <c r="AT105" s="101"/>
      <c r="AU105" s="101">
        <v>3.84043317668173E-6</v>
      </c>
      <c r="AV105" s="104"/>
      <c r="AW105" s="101">
        <v>2.5141907704263E-6</v>
      </c>
      <c r="AX105" s="101"/>
      <c r="AY105" s="101"/>
      <c r="AZ105" s="101"/>
      <c r="BA105" s="102"/>
      <c r="BB105" s="102"/>
      <c r="BC105" s="101"/>
      <c r="BD105" s="101"/>
      <c r="BE105" s="178">
        <v>4.73022632625906E-6</v>
      </c>
      <c r="BF105" s="180"/>
      <c r="BG105" s="179">
        <v>3.9212550237933501E-5</v>
      </c>
      <c r="BH105" s="179"/>
      <c r="BI105" s="179"/>
      <c r="BJ105" s="179"/>
      <c r="BK105" s="101"/>
      <c r="BL105" s="101"/>
      <c r="BM105" s="101"/>
      <c r="BN105" s="101"/>
      <c r="BO105" s="101"/>
      <c r="BP105" s="101"/>
      <c r="BQ105" s="101"/>
      <c r="BR105" s="101">
        <v>9.8262745706077192E-6</v>
      </c>
      <c r="BS105" s="101"/>
      <c r="BT105" s="101"/>
      <c r="BU105" s="101"/>
      <c r="BV105" s="101"/>
      <c r="BW105" s="102"/>
      <c r="BX105" s="102"/>
      <c r="BY105" s="101"/>
      <c r="BZ105" s="101"/>
      <c r="CA105" s="101">
        <v>3.13861213767962E-6</v>
      </c>
      <c r="CB105" s="103">
        <v>9.0312556632433738E-6</v>
      </c>
      <c r="CC105" s="101"/>
      <c r="CD105" s="101"/>
      <c r="CE105" s="101"/>
      <c r="CF105" s="101"/>
      <c r="CG105" s="102"/>
      <c r="CH105" s="102"/>
      <c r="CI105" s="102"/>
      <c r="CJ105" s="101"/>
      <c r="CK105" s="101">
        <v>6.8668119823727941E-6</v>
      </c>
      <c r="CL105" s="101">
        <v>2.5875467056526301E-6</v>
      </c>
      <c r="CM105" s="101"/>
      <c r="CN105" s="101"/>
      <c r="CO105" s="179">
        <v>3.4944858287890701E-6</v>
      </c>
      <c r="CP105" s="179"/>
      <c r="CQ105" s="179"/>
      <c r="CR105" s="101">
        <v>9.0272935242876208E-6</v>
      </c>
      <c r="CS105" s="101">
        <v>9.7123339182329025E-6</v>
      </c>
      <c r="CT105" s="101"/>
      <c r="CU105" s="101"/>
      <c r="CV105" s="101"/>
      <c r="CW105" s="101"/>
      <c r="CX105" s="102"/>
      <c r="CY105" s="102"/>
      <c r="CZ105" s="101"/>
      <c r="DA105" s="101"/>
      <c r="DB105" s="101"/>
      <c r="DC105" s="101"/>
      <c r="DD105" s="101"/>
      <c r="DE105" s="101"/>
      <c r="DF105" s="101"/>
      <c r="DG105" s="101"/>
      <c r="DH105" s="101">
        <v>4.6132821745784001E-6</v>
      </c>
      <c r="DI105" s="84"/>
      <c r="DJ105" s="84"/>
      <c r="DK105" s="45"/>
      <c r="DL105" s="84"/>
      <c r="DM105" s="84"/>
      <c r="DN105" s="46"/>
      <c r="DO105" s="84"/>
      <c r="DP105" s="61"/>
      <c r="DQ105" s="84"/>
      <c r="DR105" s="2"/>
      <c r="DS105" s="16"/>
      <c r="DT105" s="63"/>
      <c r="DU105" s="63"/>
      <c r="DV105" s="63"/>
      <c r="DW105" s="63"/>
      <c r="DX105" s="63"/>
      <c r="DY105" s="63"/>
      <c r="DZ105" s="63"/>
      <c r="EA105" s="85"/>
      <c r="EB105" s="63"/>
      <c r="EC105" s="86"/>
      <c r="ED105" s="86"/>
      <c r="EE105" s="63"/>
      <c r="EF105" s="86"/>
      <c r="EG105" s="86"/>
      <c r="EH105" s="63"/>
      <c r="EI105" s="63"/>
      <c r="EJ105" s="63"/>
      <c r="EK105" s="63"/>
      <c r="EL105" s="63"/>
      <c r="EM105" s="63"/>
      <c r="EN105" s="63"/>
      <c r="EO105" s="64"/>
      <c r="EP105" s="2"/>
    </row>
    <row r="106" spans="1:146" ht="17.25">
      <c r="A106" s="69" t="s">
        <v>241</v>
      </c>
      <c r="B106" s="100">
        <v>0.51272081543867221</v>
      </c>
      <c r="C106" s="100">
        <v>0.51273332139333705</v>
      </c>
      <c r="D106" s="100"/>
      <c r="E106" s="100"/>
      <c r="F106" s="178">
        <v>0.51253834312878088</v>
      </c>
      <c r="G106" s="179">
        <v>0.51253834312878088</v>
      </c>
      <c r="H106" s="180">
        <v>0.51253834312878088</v>
      </c>
      <c r="I106" s="101"/>
      <c r="J106" s="101"/>
      <c r="K106" s="102"/>
      <c r="L106" s="102"/>
      <c r="M106" s="101"/>
      <c r="N106" s="102"/>
      <c r="O106" s="102"/>
      <c r="P106" s="102"/>
      <c r="Q106" s="102"/>
      <c r="R106" s="102"/>
      <c r="S106" s="102"/>
      <c r="T106" s="103"/>
      <c r="U106" s="102"/>
      <c r="V106" s="101"/>
      <c r="W106" s="102"/>
      <c r="X106" s="102"/>
      <c r="Y106" s="102"/>
      <c r="Z106" s="101"/>
      <c r="AA106" s="101">
        <v>0.51203534868784006</v>
      </c>
      <c r="AB106" s="101"/>
      <c r="AC106" s="101"/>
      <c r="AD106" s="101"/>
      <c r="AE106" s="179">
        <v>0.51243798138871544</v>
      </c>
      <c r="AF106" s="179"/>
      <c r="AG106" s="101"/>
      <c r="AH106" s="101"/>
      <c r="AI106" s="101"/>
      <c r="AJ106" s="179">
        <v>0.51186603217330529</v>
      </c>
      <c r="AK106" s="179"/>
      <c r="AL106" s="101"/>
      <c r="AM106" s="101"/>
      <c r="AN106" s="101"/>
      <c r="AO106" s="101"/>
      <c r="AP106" s="102"/>
      <c r="AQ106" s="101"/>
      <c r="AR106" s="102"/>
      <c r="AS106" s="102"/>
      <c r="AT106" s="101"/>
      <c r="AU106" s="101">
        <v>0.51254419852324962</v>
      </c>
      <c r="AV106" s="104"/>
      <c r="AW106" s="101">
        <v>0.51248984049370483</v>
      </c>
      <c r="AX106" s="101"/>
      <c r="AY106" s="101"/>
      <c r="AZ106" s="101"/>
      <c r="BA106" s="102"/>
      <c r="BB106" s="102"/>
      <c r="BC106" s="101"/>
      <c r="BD106" s="101"/>
      <c r="BE106" s="178">
        <v>0.51241732589394262</v>
      </c>
      <c r="BF106" s="180"/>
      <c r="BG106" s="179">
        <v>0.51251798259464909</v>
      </c>
      <c r="BH106" s="179"/>
      <c r="BI106" s="179"/>
      <c r="BJ106" s="179"/>
      <c r="BK106" s="101"/>
      <c r="BL106" s="101"/>
      <c r="BM106" s="101"/>
      <c r="BN106" s="101"/>
      <c r="BO106" s="101"/>
      <c r="BP106" s="101"/>
      <c r="BQ106" s="101"/>
      <c r="BR106" s="101">
        <v>0.51175326681844246</v>
      </c>
      <c r="BS106" s="101"/>
      <c r="BT106" s="101"/>
      <c r="BU106" s="101"/>
      <c r="BV106" s="101"/>
      <c r="BW106" s="102"/>
      <c r="BX106" s="102"/>
      <c r="BY106" s="101"/>
      <c r="BZ106" s="101"/>
      <c r="CA106" s="101">
        <v>0.51244214951760314</v>
      </c>
      <c r="CB106" s="103">
        <v>0.51219094343851213</v>
      </c>
      <c r="CC106" s="101"/>
      <c r="CD106" s="101"/>
      <c r="CE106" s="101"/>
      <c r="CF106" s="101"/>
      <c r="CG106" s="102"/>
      <c r="CH106" s="102"/>
      <c r="CI106" s="102"/>
      <c r="CJ106" s="101"/>
      <c r="CK106" s="101">
        <v>0.51170106880815047</v>
      </c>
      <c r="CL106" s="101">
        <v>0.51263806942616208</v>
      </c>
      <c r="CM106" s="101"/>
      <c r="CN106" s="101"/>
      <c r="CO106" s="179">
        <v>0.51248482319391109</v>
      </c>
      <c r="CP106" s="179"/>
      <c r="CQ106" s="179"/>
      <c r="CR106" s="101">
        <v>0.51221533781927076</v>
      </c>
      <c r="CS106" s="101">
        <v>0.51218617866908356</v>
      </c>
      <c r="CT106" s="101"/>
      <c r="CU106" s="101"/>
      <c r="CV106" s="101"/>
      <c r="CW106" s="101"/>
      <c r="CX106" s="102"/>
      <c r="CY106" s="102"/>
      <c r="CZ106" s="101"/>
      <c r="DA106" s="101"/>
      <c r="DB106" s="101"/>
      <c r="DC106" s="101"/>
      <c r="DD106" s="101"/>
      <c r="DE106" s="101"/>
      <c r="DF106" s="101"/>
      <c r="DG106" s="101"/>
      <c r="DH106" s="101">
        <v>0.51226675631861929</v>
      </c>
      <c r="DI106" s="84"/>
      <c r="DJ106" s="84"/>
      <c r="DK106" s="45"/>
      <c r="DL106" s="84"/>
      <c r="DM106" s="84"/>
      <c r="DN106" s="46"/>
      <c r="DO106" s="84"/>
      <c r="DP106" s="61"/>
      <c r="DQ106" s="84"/>
      <c r="DR106" s="2"/>
      <c r="DS106" s="16"/>
      <c r="DT106" s="63"/>
      <c r="DU106" s="63"/>
      <c r="DV106" s="63"/>
      <c r="DW106" s="63"/>
      <c r="DX106" s="63"/>
      <c r="DY106" s="63"/>
      <c r="DZ106" s="63"/>
      <c r="EA106" s="85"/>
      <c r="EB106" s="63"/>
      <c r="EC106" s="86"/>
      <c r="ED106" s="86"/>
      <c r="EE106" s="63"/>
      <c r="EF106" s="86"/>
      <c r="EG106" s="86"/>
      <c r="EH106" s="63"/>
      <c r="EI106" s="63"/>
      <c r="EJ106" s="63"/>
      <c r="EK106" s="63"/>
      <c r="EL106" s="63"/>
      <c r="EM106" s="63"/>
      <c r="EN106" s="63"/>
      <c r="EO106" s="64"/>
      <c r="EP106" s="2"/>
    </row>
    <row r="107" spans="1:146" ht="17.25">
      <c r="A107" s="107" t="s">
        <v>242</v>
      </c>
      <c r="B107" s="61">
        <f>(B106/(0.512638-0.1967*(EXP(0.00000000000654*65000000)-1))-1)*10000</f>
        <v>3.2474678857252748</v>
      </c>
      <c r="C107" s="61">
        <f>(C106/(0.512638-0.1967*(EXP(0.00000000000654*65000000)-1))-1)*10000</f>
        <v>3.491460631031007</v>
      </c>
      <c r="D107" s="61"/>
      <c r="E107" s="61"/>
      <c r="F107" s="171">
        <f>(F106/(0.512638-0.1967*(EXP(0.00000000000654*65000000)-1))-1)*10000</f>
        <v>-0.3125897848765824</v>
      </c>
      <c r="G107" s="156">
        <f>(G106/(0.512638-0.1967*(EXP(0.00000000000654*65000000)-1))-1)*10000</f>
        <v>-0.3125897848765824</v>
      </c>
      <c r="H107" s="172">
        <f>(H106/(0.512638-0.1967*(EXP(0.00000000000654*65000000)-1))-1)*10000</f>
        <v>-0.3125897848765824</v>
      </c>
      <c r="I107" s="45"/>
      <c r="J107" s="45"/>
      <c r="K107" s="84"/>
      <c r="L107" s="84"/>
      <c r="M107" s="45"/>
      <c r="N107" s="84"/>
      <c r="O107" s="84"/>
      <c r="P107" s="84"/>
      <c r="Q107" s="84"/>
      <c r="R107" s="84"/>
      <c r="S107" s="84"/>
      <c r="T107" s="46"/>
      <c r="U107" s="84"/>
      <c r="V107" s="45"/>
      <c r="W107" s="84"/>
      <c r="X107" s="84"/>
      <c r="Y107" s="84"/>
      <c r="Z107" s="45"/>
      <c r="AA107" s="45">
        <f>(AA106/(0.512638-0.1967*(EXP(0.00000000000654*65000000)-1))-1)*10000</f>
        <v>-10.126074465417467</v>
      </c>
      <c r="AB107" s="45"/>
      <c r="AC107" s="45"/>
      <c r="AD107" s="45"/>
      <c r="AE107" s="156">
        <f>(AE106/(0.512638-0.1967*(EXP(0.00000000000654*65000000)-1))-1)*10000</f>
        <v>-2.2706599313437881</v>
      </c>
      <c r="AF107" s="156"/>
      <c r="AG107" s="45"/>
      <c r="AH107" s="45"/>
      <c r="AI107" s="45"/>
      <c r="AJ107" s="156">
        <v>-13.429460917248059</v>
      </c>
      <c r="AK107" s="156"/>
      <c r="AL107" s="45"/>
      <c r="AM107" s="45"/>
      <c r="AN107" s="45"/>
      <c r="AO107" s="45"/>
      <c r="AP107" s="84"/>
      <c r="AQ107" s="45"/>
      <c r="AR107" s="84"/>
      <c r="AS107" s="84"/>
      <c r="AT107" s="45"/>
      <c r="AU107" s="45">
        <f>(AU106/(0.512638-0.1967*(EXP(0.00000000000654*65000000)-1))-1)*10000</f>
        <v>-0.19835030380055407</v>
      </c>
      <c r="AV107" s="16"/>
      <c r="AW107" s="45">
        <f>(AW106/(0.512638-0.1967*(EXP(0.00000000000654*65000000)-1))-1)*10000</f>
        <v>-1.2588822834469493</v>
      </c>
      <c r="AX107" s="45"/>
      <c r="AY107" s="45"/>
      <c r="AZ107" s="45"/>
      <c r="BA107" s="84"/>
      <c r="BB107" s="84"/>
      <c r="BC107" s="45"/>
      <c r="BD107" s="45"/>
      <c r="BE107" s="171">
        <f>(BE106/(0.512638-0.1967*(EXP(0.00000000000654*65000000)-1))-1)*10000</f>
        <v>-2.6736512271174906</v>
      </c>
      <c r="BF107" s="172"/>
      <c r="BG107" s="156">
        <f>(BG106/(0.512638-0.1967*(EXP(0.00000000000654*65000000)-1))-1)*10000</f>
        <v>-0.70982636152017164</v>
      </c>
      <c r="BH107" s="156"/>
      <c r="BI107" s="156"/>
      <c r="BJ107" s="156"/>
      <c r="BK107" s="45"/>
      <c r="BL107" s="45"/>
      <c r="BM107" s="45"/>
      <c r="BN107" s="45"/>
      <c r="BO107" s="45"/>
      <c r="BP107" s="45"/>
      <c r="BQ107" s="45"/>
      <c r="BR107" s="45">
        <f>(BR106/(0.512638-0.1967*(EXP(0.00000000000654*65000000)-1))-1)*10000</f>
        <v>-15.629527145359923</v>
      </c>
      <c r="BS107" s="45"/>
      <c r="BT107" s="45"/>
      <c r="BU107" s="45"/>
      <c r="BV107" s="45"/>
      <c r="BW107" s="84"/>
      <c r="BX107" s="84"/>
      <c r="BY107" s="45"/>
      <c r="BZ107" s="45"/>
      <c r="CA107" s="45">
        <f>(CA106/(0.512638-0.1967*(EXP(0.00000000000654*65000000)-1))-1)*10000</f>
        <v>-2.1893392135452494</v>
      </c>
      <c r="CB107" s="46">
        <f>(CB106/(0.512638-0.1967*(EXP(0.00000000000654*65000000)-1))-1)*10000</f>
        <v>-7.0904013489581086</v>
      </c>
      <c r="CC107" s="45"/>
      <c r="CD107" s="45"/>
      <c r="CE107" s="45"/>
      <c r="CF107" s="45"/>
      <c r="CG107" s="84"/>
      <c r="CH107" s="84"/>
      <c r="CI107" s="84"/>
      <c r="CJ107" s="45"/>
      <c r="CK107" s="45">
        <f>(CK106/(0.512638-0.1967*(EXP(0.00000000000654*65000000)-1))-1)*10000</f>
        <v>-16.647916878250733</v>
      </c>
      <c r="CL107" s="45">
        <f>(CL106/(0.512638-0.1967*(EXP(0.00000000000654*65000000)-1))-1)*10000</f>
        <v>1.63308279505614</v>
      </c>
      <c r="CM107" s="45"/>
      <c r="CN107" s="45"/>
      <c r="CO107" s="156">
        <f>(CO106/(0.512638-0.1967*(EXP(0.00000000000654*65000000)-1))-1)*10000</f>
        <v>-1.3567704322137164</v>
      </c>
      <c r="CP107" s="156"/>
      <c r="CQ107" s="156"/>
      <c r="CR107" s="45">
        <f>(CR106/(0.512638-0.1967*(EXP(0.00000000000654*65000000)-1))-1)*10000</f>
        <v>-6.6144639182807996</v>
      </c>
      <c r="CS107" s="45">
        <f>(CS106/(0.512638-0.1967*(EXP(0.00000000000654*65000000)-1))-1)*10000</f>
        <v>-7.1833625986017502</v>
      </c>
      <c r="CT107" s="45"/>
      <c r="CU107" s="45"/>
      <c r="CV107" s="45"/>
      <c r="CW107" s="45"/>
      <c r="CX107" s="84"/>
      <c r="CY107" s="84"/>
      <c r="CZ107" s="45"/>
      <c r="DA107" s="45"/>
      <c r="DB107" s="45"/>
      <c r="DC107" s="45"/>
      <c r="DD107" s="45"/>
      <c r="DE107" s="45"/>
      <c r="DF107" s="45"/>
      <c r="DG107" s="45"/>
      <c r="DH107" s="45">
        <f>(DH106/(0.512638-0.1967*(EXP(0.00000000000654*65000000)-1))-1)*10000</f>
        <v>-5.6112825417442558</v>
      </c>
      <c r="DI107" s="84"/>
      <c r="DJ107" s="84"/>
      <c r="DK107" s="45"/>
      <c r="DL107" s="84"/>
      <c r="DM107" s="84"/>
      <c r="DN107" s="46"/>
      <c r="DO107" s="84"/>
      <c r="DP107" s="61"/>
      <c r="DQ107" s="84"/>
      <c r="DR107" s="2"/>
      <c r="DS107" s="16"/>
      <c r="DT107" s="63"/>
      <c r="DU107" s="63"/>
      <c r="DV107" s="63"/>
      <c r="DW107" s="63"/>
      <c r="DX107" s="63"/>
      <c r="DY107" s="63"/>
      <c r="DZ107" s="63"/>
      <c r="EA107" s="85"/>
      <c r="EB107" s="63"/>
      <c r="EC107" s="86"/>
      <c r="ED107" s="86"/>
      <c r="EE107" s="63"/>
      <c r="EF107" s="86"/>
      <c r="EG107" s="86"/>
      <c r="EH107" s="63"/>
      <c r="EI107" s="63"/>
      <c r="EJ107" s="63"/>
      <c r="EK107" s="63"/>
      <c r="EL107" s="63"/>
      <c r="EM107" s="63"/>
      <c r="EN107" s="63"/>
      <c r="EO107" s="64"/>
      <c r="EP107" s="2"/>
    </row>
    <row r="108" spans="1:146">
      <c r="A108" s="69"/>
      <c r="B108" s="61"/>
      <c r="C108" s="61"/>
      <c r="D108" s="61"/>
      <c r="E108" s="61"/>
      <c r="F108" s="46"/>
      <c r="G108" s="84"/>
      <c r="H108" s="84"/>
      <c r="I108" s="45"/>
      <c r="J108" s="45"/>
      <c r="K108" s="84"/>
      <c r="L108" s="84"/>
      <c r="M108" s="45"/>
      <c r="N108" s="84"/>
      <c r="O108" s="84"/>
      <c r="P108" s="84"/>
      <c r="Q108" s="84"/>
      <c r="R108" s="84"/>
      <c r="S108" s="84"/>
      <c r="T108" s="46"/>
      <c r="U108" s="84"/>
      <c r="V108" s="45"/>
      <c r="W108" s="84"/>
      <c r="X108" s="84"/>
      <c r="Y108" s="84"/>
      <c r="Z108" s="45"/>
      <c r="AA108" s="45"/>
      <c r="AB108" s="45"/>
      <c r="AC108" s="45"/>
      <c r="AD108" s="45"/>
      <c r="AE108" s="84"/>
      <c r="AF108" s="84"/>
      <c r="AG108" s="45"/>
      <c r="AH108" s="45"/>
      <c r="AI108" s="45"/>
      <c r="AJ108" s="84"/>
      <c r="AK108" s="84"/>
      <c r="AL108" s="45"/>
      <c r="AM108" s="45"/>
      <c r="AN108" s="45"/>
      <c r="AO108" s="45"/>
      <c r="AP108" s="84"/>
      <c r="AQ108" s="45"/>
      <c r="AR108" s="84"/>
      <c r="AS108" s="84"/>
      <c r="AT108" s="45"/>
      <c r="AU108" s="45"/>
      <c r="AV108" s="45"/>
      <c r="AW108" s="45"/>
      <c r="AX108" s="45"/>
      <c r="AY108" s="45"/>
      <c r="AZ108" s="45"/>
      <c r="BA108" s="84"/>
      <c r="BB108" s="84"/>
      <c r="BC108" s="45"/>
      <c r="BD108" s="45"/>
      <c r="BE108" s="46"/>
      <c r="BF108" s="61"/>
      <c r="BG108" s="84"/>
      <c r="BH108" s="84"/>
      <c r="BI108" s="84"/>
      <c r="BJ108" s="84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84"/>
      <c r="BX108" s="84"/>
      <c r="BY108" s="45"/>
      <c r="BZ108" s="45"/>
      <c r="CA108" s="45"/>
      <c r="CB108" s="46"/>
      <c r="CC108" s="45"/>
      <c r="CD108" s="45"/>
      <c r="CE108" s="45"/>
      <c r="CF108" s="45"/>
      <c r="CG108" s="84"/>
      <c r="CH108" s="84"/>
      <c r="CI108" s="84"/>
      <c r="CJ108" s="45"/>
      <c r="CK108" s="45"/>
      <c r="CL108" s="45"/>
      <c r="CM108" s="45"/>
      <c r="CN108" s="45"/>
      <c r="CO108" s="84"/>
      <c r="CP108" s="84"/>
      <c r="CQ108" s="84"/>
      <c r="CR108" s="45"/>
      <c r="CS108" s="45"/>
      <c r="CT108" s="45"/>
      <c r="CU108" s="45"/>
      <c r="CV108" s="45"/>
      <c r="CW108" s="45"/>
      <c r="CX108" s="84"/>
      <c r="CY108" s="84"/>
      <c r="CZ108" s="45"/>
      <c r="DA108" s="45"/>
      <c r="DB108" s="45"/>
      <c r="DC108" s="45"/>
      <c r="DD108" s="45"/>
      <c r="DE108" s="45"/>
      <c r="DF108" s="45"/>
      <c r="DG108" s="45"/>
      <c r="DH108" s="45"/>
      <c r="DI108" s="84"/>
      <c r="DJ108" s="84"/>
      <c r="DK108" s="45"/>
      <c r="DL108" s="84"/>
      <c r="DM108" s="84"/>
      <c r="DN108" s="46"/>
      <c r="DO108" s="84"/>
      <c r="DP108" s="61"/>
      <c r="DQ108" s="84"/>
      <c r="DR108" s="2"/>
      <c r="DS108" s="16"/>
      <c r="DT108" s="63"/>
      <c r="DU108" s="63"/>
      <c r="DV108" s="63"/>
      <c r="DW108" s="63"/>
      <c r="DX108" s="63"/>
      <c r="DY108" s="63"/>
      <c r="DZ108" s="63"/>
      <c r="EA108" s="85"/>
      <c r="EB108" s="63"/>
      <c r="EC108" s="86"/>
      <c r="ED108" s="86"/>
      <c r="EE108" s="63"/>
      <c r="EF108" s="86"/>
      <c r="EG108" s="86"/>
      <c r="EH108" s="63"/>
      <c r="EI108" s="63"/>
      <c r="EJ108" s="63"/>
      <c r="EK108" s="63"/>
      <c r="EL108" s="63"/>
      <c r="EM108" s="63"/>
      <c r="EN108" s="63"/>
      <c r="EO108" s="64"/>
      <c r="EP108" s="2"/>
    </row>
    <row r="109" spans="1:146" ht="17.25">
      <c r="A109" s="69" t="s">
        <v>243</v>
      </c>
      <c r="B109" s="61"/>
      <c r="C109" s="61">
        <v>1.0416606650088094</v>
      </c>
      <c r="D109" s="61"/>
      <c r="E109" s="61"/>
      <c r="F109" s="46">
        <v>1.0522605103397631</v>
      </c>
      <c r="G109" s="84">
        <v>0.27169579021734774</v>
      </c>
      <c r="H109" s="84">
        <v>4.0861832553770583</v>
      </c>
      <c r="I109" s="45"/>
      <c r="J109" s="45"/>
      <c r="K109" s="84">
        <v>4.4673523836399189</v>
      </c>
      <c r="L109" s="84"/>
      <c r="M109" s="45">
        <v>4.2743928527219248</v>
      </c>
      <c r="N109" s="84">
        <v>4.126829116438655</v>
      </c>
      <c r="O109" s="84">
        <v>5.1283726127431768</v>
      </c>
      <c r="P109" s="84">
        <v>6.1901110742363281</v>
      </c>
      <c r="Q109" s="84">
        <v>14.778222368473594</v>
      </c>
      <c r="R109" s="2"/>
      <c r="S109" s="84">
        <v>0.72189899233354238</v>
      </c>
      <c r="T109" s="46"/>
      <c r="U109" s="84"/>
      <c r="V109" s="45"/>
      <c r="W109" s="84">
        <v>91.434765055707686</v>
      </c>
      <c r="X109" s="84">
        <v>94.850487540461344</v>
      </c>
      <c r="Y109" s="84">
        <v>7.8040428981918355</v>
      </c>
      <c r="Z109" s="45"/>
      <c r="AA109" s="45"/>
      <c r="AB109" s="45"/>
      <c r="AC109" s="45">
        <v>7.2416487129785772</v>
      </c>
      <c r="AD109" s="45">
        <v>2.8032924425145547</v>
      </c>
      <c r="AE109" s="156">
        <v>23.763407531421134</v>
      </c>
      <c r="AF109" s="156"/>
      <c r="AG109" s="45"/>
      <c r="AH109" s="45"/>
      <c r="AI109" s="45"/>
      <c r="AJ109" s="156">
        <v>86.717429412977197</v>
      </c>
      <c r="AK109" s="156"/>
      <c r="AL109" s="45"/>
      <c r="AM109" s="45">
        <v>5.0244003172273004</v>
      </c>
      <c r="AN109" s="45">
        <v>1.5597564550813041</v>
      </c>
      <c r="AO109" s="45"/>
      <c r="AP109" s="84"/>
      <c r="AQ109" s="45">
        <v>9.1953334929398274</v>
      </c>
      <c r="AR109" s="84">
        <v>5.4888219901692619</v>
      </c>
      <c r="AS109" s="84">
        <v>5.7452769089347493</v>
      </c>
      <c r="AT109" s="45">
        <v>510.9004012396976</v>
      </c>
      <c r="AU109" s="45"/>
      <c r="AV109" s="45"/>
      <c r="AW109" s="45"/>
      <c r="AX109" s="45"/>
      <c r="AY109" s="45"/>
      <c r="AZ109" s="45"/>
      <c r="BA109" s="84">
        <v>24.842458183644034</v>
      </c>
      <c r="BB109" s="84">
        <v>27.700251327358007</v>
      </c>
      <c r="BC109" s="45">
        <v>23.317963348494509</v>
      </c>
      <c r="BD109" s="45">
        <v>0.9766308322129521</v>
      </c>
      <c r="BE109" s="46"/>
      <c r="BF109" s="61"/>
      <c r="BG109" s="84">
        <v>1.2431646913841126</v>
      </c>
      <c r="BH109" s="84">
        <v>1.9773531871830989</v>
      </c>
      <c r="BI109" s="84"/>
      <c r="BJ109" s="84">
        <v>3.8707799372071983</v>
      </c>
      <c r="BK109" s="45"/>
      <c r="BL109" s="45"/>
      <c r="BM109" s="45">
        <v>2.846868683289038</v>
      </c>
      <c r="BN109" s="45"/>
      <c r="BO109" s="45"/>
      <c r="BP109" s="45"/>
      <c r="BQ109" s="45"/>
      <c r="BR109" s="45">
        <v>530.34251027513915</v>
      </c>
      <c r="BS109" s="45">
        <v>445.88783832021221</v>
      </c>
      <c r="BT109" s="45"/>
      <c r="BU109" s="45"/>
      <c r="BV109" s="45"/>
      <c r="BW109" s="84">
        <v>134.52963915400693</v>
      </c>
      <c r="BX109" s="84"/>
      <c r="BY109" s="45">
        <v>2.1629812649949005</v>
      </c>
      <c r="BZ109" s="45"/>
      <c r="CA109" s="45">
        <v>10.30069029756555</v>
      </c>
      <c r="CB109" s="46">
        <v>6.8580714261692517</v>
      </c>
      <c r="CC109" s="45"/>
      <c r="CD109" s="45"/>
      <c r="CE109" s="45">
        <v>13.606461908752566</v>
      </c>
      <c r="CF109" s="45"/>
      <c r="CG109" s="84">
        <v>2.8668947414536214</v>
      </c>
      <c r="CH109" s="84">
        <v>2.9231846598549289</v>
      </c>
      <c r="CI109" s="84">
        <v>18.822991055722206</v>
      </c>
      <c r="CJ109" s="45"/>
      <c r="CK109" s="45">
        <v>2.9892723397022531</v>
      </c>
      <c r="CL109" s="45">
        <v>340.57611265069352</v>
      </c>
      <c r="CM109" s="45"/>
      <c r="CN109" s="45">
        <v>2.2686876668825593</v>
      </c>
      <c r="CO109" s="84">
        <v>5.4051898474109077</v>
      </c>
      <c r="CP109" s="84">
        <v>7.1645319469073998</v>
      </c>
      <c r="CQ109" s="84">
        <v>51.67184694470393</v>
      </c>
      <c r="CR109" s="45">
        <v>17.82993068190606</v>
      </c>
      <c r="CS109" s="45">
        <v>14.761498952681849</v>
      </c>
      <c r="CT109" s="45"/>
      <c r="CU109" s="45"/>
      <c r="CV109" s="45"/>
      <c r="CW109" s="45"/>
      <c r="CX109" s="84">
        <v>2.5737473573589797</v>
      </c>
      <c r="CY109" s="84">
        <v>11.47229499455589</v>
      </c>
      <c r="CZ109" s="45">
        <v>7.9789496154189212</v>
      </c>
      <c r="DA109" s="45">
        <v>132.6415884200336</v>
      </c>
      <c r="DB109" s="45"/>
      <c r="DC109" s="45"/>
      <c r="DD109" s="45"/>
      <c r="DE109" s="45">
        <v>27.931845898207186</v>
      </c>
      <c r="DF109" s="45">
        <v>158.90537835182917</v>
      </c>
      <c r="DG109" s="45"/>
      <c r="DH109" s="45">
        <v>6.6072272854777312</v>
      </c>
      <c r="DI109" s="84">
        <v>250.48783438473771</v>
      </c>
      <c r="DJ109" s="84">
        <v>5.5179990000487971</v>
      </c>
      <c r="DK109" s="45"/>
      <c r="DL109" s="84"/>
      <c r="DM109" s="84"/>
      <c r="DN109" s="46">
        <v>11.490663457827148</v>
      </c>
      <c r="DO109" s="84"/>
      <c r="DP109" s="61"/>
      <c r="DQ109" s="84"/>
      <c r="DR109" s="2"/>
      <c r="DS109" s="16"/>
      <c r="DT109" s="63"/>
      <c r="DU109" s="63"/>
      <c r="DV109" s="63"/>
      <c r="DW109" s="63"/>
      <c r="DX109" s="63"/>
      <c r="DY109" s="63"/>
      <c r="DZ109" s="63"/>
      <c r="EA109" s="85"/>
      <c r="EB109" s="63"/>
      <c r="EC109" s="86"/>
      <c r="ED109" s="86"/>
      <c r="EE109" s="63"/>
      <c r="EF109" s="86"/>
      <c r="EG109" s="86"/>
      <c r="EH109" s="63"/>
      <c r="EI109" s="63"/>
      <c r="EJ109" s="63"/>
      <c r="EK109" s="63"/>
      <c r="EL109" s="63"/>
      <c r="EM109" s="63"/>
      <c r="EN109" s="63"/>
      <c r="EO109" s="64"/>
      <c r="EP109" s="2"/>
    </row>
    <row r="110" spans="1:146">
      <c r="A110" s="66" t="s">
        <v>236</v>
      </c>
      <c r="B110" s="61"/>
      <c r="C110" s="61">
        <f>C109/100*5</f>
        <v>5.2083033250440475E-2</v>
      </c>
      <c r="D110" s="61"/>
      <c r="E110" s="61"/>
      <c r="F110" s="46">
        <f>F109/100*5</f>
        <v>5.2613025516988154E-2</v>
      </c>
      <c r="G110" s="84">
        <f>G109/100*5</f>
        <v>1.3584789510867386E-2</v>
      </c>
      <c r="H110" s="84">
        <f>H109/100*5</f>
        <v>0.20430916276885291</v>
      </c>
      <c r="I110" s="45"/>
      <c r="J110" s="45"/>
      <c r="K110" s="84">
        <f>K109/100*5</f>
        <v>0.22336761918199596</v>
      </c>
      <c r="L110" s="84"/>
      <c r="M110" s="45">
        <f>M109/100*5</f>
        <v>0.21371964263609625</v>
      </c>
      <c r="N110" s="84">
        <f>N109/100*5</f>
        <v>0.20634145582193275</v>
      </c>
      <c r="O110" s="84">
        <f>O109/100*5</f>
        <v>0.25641863063715886</v>
      </c>
      <c r="P110" s="84">
        <f>P109/100*5</f>
        <v>0.30950555371181643</v>
      </c>
      <c r="Q110" s="84">
        <f>Q109/100*5</f>
        <v>0.73891111842367974</v>
      </c>
      <c r="R110" s="2"/>
      <c r="S110" s="84">
        <f>S109/100*5</f>
        <v>3.609494961667712E-2</v>
      </c>
      <c r="T110" s="46"/>
      <c r="U110" s="84"/>
      <c r="V110" s="45"/>
      <c r="W110" s="84">
        <f>W109/100*5</f>
        <v>4.5717382527853845</v>
      </c>
      <c r="X110" s="84">
        <f>X109/100*5</f>
        <v>4.7425243770230674</v>
      </c>
      <c r="Y110" s="84">
        <f>Y109/100*5</f>
        <v>0.39020214490959182</v>
      </c>
      <c r="Z110" s="45"/>
      <c r="AA110" s="45"/>
      <c r="AB110" s="45"/>
      <c r="AC110" s="45">
        <f>AC109/100*5</f>
        <v>0.36208243564892884</v>
      </c>
      <c r="AD110" s="45">
        <f>AD109/100*5</f>
        <v>0.14016462212572775</v>
      </c>
      <c r="AE110" s="156">
        <f>AE109/100*5</f>
        <v>1.1881703765710565</v>
      </c>
      <c r="AF110" s="156"/>
      <c r="AG110" s="45"/>
      <c r="AH110" s="45"/>
      <c r="AI110" s="45"/>
      <c r="AJ110" s="156">
        <f>AJ109/100*5</f>
        <v>4.3358714706488595</v>
      </c>
      <c r="AK110" s="156"/>
      <c r="AL110" s="45"/>
      <c r="AM110" s="45">
        <f>AM109/100*5</f>
        <v>0.251220015861365</v>
      </c>
      <c r="AN110" s="45">
        <f>AN109/100*5</f>
        <v>7.7987822754065197E-2</v>
      </c>
      <c r="AO110" s="45"/>
      <c r="AP110" s="84"/>
      <c r="AQ110" s="45">
        <f>AQ109/100*5</f>
        <v>0.45976667464699139</v>
      </c>
      <c r="AR110" s="84">
        <f>AR109/100*5</f>
        <v>0.27444109950846307</v>
      </c>
      <c r="AS110" s="84">
        <f>AS109/100*5</f>
        <v>0.2872638454467375</v>
      </c>
      <c r="AT110" s="45">
        <f>AT109/100*5</f>
        <v>25.545020061984882</v>
      </c>
      <c r="AU110" s="45"/>
      <c r="AV110" s="45"/>
      <c r="AW110" s="45"/>
      <c r="AX110" s="45"/>
      <c r="AY110" s="45"/>
      <c r="AZ110" s="45"/>
      <c r="BA110" s="84">
        <f>BA109/100*5</f>
        <v>1.2421229091822017</v>
      </c>
      <c r="BB110" s="84">
        <f>BB109/100*5</f>
        <v>1.3850125663679003</v>
      </c>
      <c r="BC110" s="45">
        <f>BC109/100*5</f>
        <v>1.1658981674247255</v>
      </c>
      <c r="BD110" s="45">
        <f>BD109/100*5</f>
        <v>4.8831541610647601E-2</v>
      </c>
      <c r="BE110" s="46"/>
      <c r="BF110" s="61"/>
      <c r="BG110" s="84">
        <f>BG109/100*5</f>
        <v>6.2158234569205627E-2</v>
      </c>
      <c r="BH110" s="84">
        <f>BH109/100*5</f>
        <v>9.8867659359154952E-2</v>
      </c>
      <c r="BI110" s="84"/>
      <c r="BJ110" s="84">
        <f>BJ109/100*5</f>
        <v>0.19353899686035991</v>
      </c>
      <c r="BK110" s="45"/>
      <c r="BL110" s="45"/>
      <c r="BM110" s="45">
        <f>BM109/100*5</f>
        <v>0.14234343416445189</v>
      </c>
      <c r="BN110" s="45"/>
      <c r="BO110" s="45"/>
      <c r="BP110" s="45"/>
      <c r="BQ110" s="45"/>
      <c r="BR110" s="45">
        <f>BR109/100*5</f>
        <v>26.517125513756955</v>
      </c>
      <c r="BS110" s="45">
        <f>BS109/100*5</f>
        <v>22.294391916010611</v>
      </c>
      <c r="BT110" s="45"/>
      <c r="BU110" s="45"/>
      <c r="BV110" s="45"/>
      <c r="BW110" s="84">
        <f>BW109/100*5</f>
        <v>6.7264819577003463</v>
      </c>
      <c r="BX110" s="84"/>
      <c r="BY110" s="45">
        <f>BY109/100*5</f>
        <v>0.10814906324974503</v>
      </c>
      <c r="BZ110" s="45"/>
      <c r="CA110" s="45">
        <f>CA109/100*5</f>
        <v>0.51503451487827745</v>
      </c>
      <c r="CB110" s="46">
        <f>CB109/100*5</f>
        <v>0.34290357130846261</v>
      </c>
      <c r="CC110" s="45"/>
      <c r="CD110" s="45"/>
      <c r="CE110" s="45">
        <f>CE109/100*5</f>
        <v>0.68032309543762826</v>
      </c>
      <c r="CF110" s="45"/>
      <c r="CG110" s="84">
        <f>CG109/100*5</f>
        <v>0.14334473707268108</v>
      </c>
      <c r="CH110" s="84">
        <f>CH109/100*5</f>
        <v>0.14615923299274644</v>
      </c>
      <c r="CI110" s="84">
        <f>CI109/100*5</f>
        <v>0.94114955278611023</v>
      </c>
      <c r="CJ110" s="45"/>
      <c r="CK110" s="45">
        <f>CK109/100*5</f>
        <v>0.14946361698511265</v>
      </c>
      <c r="CL110" s="45">
        <f>CL109/100*5</f>
        <v>17.028805632534677</v>
      </c>
      <c r="CM110" s="45"/>
      <c r="CN110" s="45">
        <f t="shared" ref="CN110:CS110" si="4">CN109/100*5</f>
        <v>0.11343438334412798</v>
      </c>
      <c r="CO110" s="84">
        <f t="shared" si="4"/>
        <v>0.27025949237054542</v>
      </c>
      <c r="CP110" s="84">
        <f t="shared" si="4"/>
        <v>0.35822659734536999</v>
      </c>
      <c r="CQ110" s="84">
        <f t="shared" si="4"/>
        <v>2.5835923472351965</v>
      </c>
      <c r="CR110" s="45">
        <f t="shared" si="4"/>
        <v>0.89149653409530294</v>
      </c>
      <c r="CS110" s="45">
        <f t="shared" si="4"/>
        <v>0.73807494763409254</v>
      </c>
      <c r="CT110" s="45"/>
      <c r="CU110" s="45"/>
      <c r="CV110" s="45"/>
      <c r="CW110" s="45"/>
      <c r="CX110" s="84">
        <f>CX109/100*5</f>
        <v>0.12868736786794899</v>
      </c>
      <c r="CY110" s="84">
        <f>CY109/100*5</f>
        <v>0.57361474972779447</v>
      </c>
      <c r="CZ110" s="45">
        <f>CZ109/100*5</f>
        <v>0.39894748077094611</v>
      </c>
      <c r="DA110" s="45">
        <f>DA109/100*5</f>
        <v>6.6320794210016798</v>
      </c>
      <c r="DB110" s="45"/>
      <c r="DC110" s="45"/>
      <c r="DD110" s="45"/>
      <c r="DE110" s="45">
        <f>DE109/100*5</f>
        <v>1.3965922949103593</v>
      </c>
      <c r="DF110" s="45">
        <f>DF109/100*5</f>
        <v>7.9452689175914584</v>
      </c>
      <c r="DG110" s="45"/>
      <c r="DH110" s="45">
        <f>DH109/100*5</f>
        <v>0.33036136427388652</v>
      </c>
      <c r="DI110" s="84">
        <f>DI109/100*5</f>
        <v>12.524391719236885</v>
      </c>
      <c r="DJ110" s="84">
        <f>DJ109/100*5</f>
        <v>0.27589995000243983</v>
      </c>
      <c r="DK110" s="45"/>
      <c r="DL110" s="84"/>
      <c r="DM110" s="84"/>
      <c r="DN110" s="46">
        <f>DN109/100*5</f>
        <v>0.57453317289135741</v>
      </c>
      <c r="DO110" s="84"/>
      <c r="DP110" s="61"/>
      <c r="DQ110" s="84"/>
      <c r="DR110" s="2"/>
      <c r="DS110" s="16"/>
      <c r="DT110" s="63"/>
      <c r="DU110" s="63"/>
      <c r="DV110" s="63"/>
      <c r="DW110" s="63"/>
      <c r="DX110" s="63"/>
      <c r="DY110" s="63"/>
      <c r="DZ110" s="63"/>
      <c r="EA110" s="85"/>
      <c r="EB110" s="63"/>
      <c r="EC110" s="86"/>
      <c r="ED110" s="86"/>
      <c r="EE110" s="63"/>
      <c r="EF110" s="86"/>
      <c r="EG110" s="86"/>
      <c r="EH110" s="63"/>
      <c r="EI110" s="63"/>
      <c r="EJ110" s="63"/>
      <c r="EK110" s="63"/>
      <c r="EL110" s="63"/>
      <c r="EM110" s="63"/>
      <c r="EN110" s="63"/>
      <c r="EO110" s="64"/>
      <c r="EP110" s="2"/>
    </row>
    <row r="111" spans="1:146" ht="17.25">
      <c r="A111" s="69" t="s">
        <v>244</v>
      </c>
      <c r="B111" s="108"/>
      <c r="C111" s="108">
        <v>0.13270871724198616</v>
      </c>
      <c r="D111" s="108"/>
      <c r="E111" s="108"/>
      <c r="F111" s="109">
        <v>0.12355803365509638</v>
      </c>
      <c r="G111" s="110">
        <v>0.12675340185049425</v>
      </c>
      <c r="H111" s="110">
        <v>0.1280523303839434</v>
      </c>
      <c r="I111" s="111"/>
      <c r="J111" s="111"/>
      <c r="K111" s="110">
        <v>0.13401784767330388</v>
      </c>
      <c r="L111" s="110">
        <v>0.13488397950053749</v>
      </c>
      <c r="M111" s="111">
        <v>0.13511435636505364</v>
      </c>
      <c r="N111" s="110">
        <v>0.13649652543420807</v>
      </c>
      <c r="O111" s="110">
        <v>0.13553111148390645</v>
      </c>
      <c r="P111" s="110">
        <v>0.13811307936147216</v>
      </c>
      <c r="Q111" s="110">
        <v>0.13601344453005237</v>
      </c>
      <c r="R111" s="112"/>
      <c r="S111" s="110">
        <v>0.13910359978339004</v>
      </c>
      <c r="T111" s="109"/>
      <c r="U111" s="110"/>
      <c r="V111" s="111"/>
      <c r="W111" s="110">
        <v>0.2354630597479144</v>
      </c>
      <c r="X111" s="110">
        <v>0.24480178688820423</v>
      </c>
      <c r="Y111" s="110">
        <v>0.14103646184403973</v>
      </c>
      <c r="Z111" s="111"/>
      <c r="AA111" s="111"/>
      <c r="AB111" s="111"/>
      <c r="AC111" s="111">
        <v>0.13558550913369316</v>
      </c>
      <c r="AD111" s="111">
        <v>0.13260428527247098</v>
      </c>
      <c r="AE111" s="181">
        <v>0.15074877912262047</v>
      </c>
      <c r="AF111" s="181"/>
      <c r="AG111" s="111"/>
      <c r="AH111" s="111"/>
      <c r="AI111" s="111"/>
      <c r="AJ111" s="181">
        <v>0.54106661299040171</v>
      </c>
      <c r="AK111" s="181"/>
      <c r="AL111" s="111"/>
      <c r="AM111" s="111">
        <v>0.13459070223675892</v>
      </c>
      <c r="AN111" s="111">
        <v>0.12870288378971331</v>
      </c>
      <c r="AO111" s="111"/>
      <c r="AP111" s="110"/>
      <c r="AQ111" s="111">
        <v>0.13937862128187511</v>
      </c>
      <c r="AR111" s="110">
        <v>0.136427604485864</v>
      </c>
      <c r="AS111" s="110">
        <v>0.13648898570940815</v>
      </c>
      <c r="AT111" s="111">
        <v>0.72922144428524482</v>
      </c>
      <c r="AU111" s="111"/>
      <c r="AV111" s="111"/>
      <c r="AW111" s="111"/>
      <c r="AX111" s="111"/>
      <c r="AY111" s="111"/>
      <c r="AZ111" s="111"/>
      <c r="BA111" s="110">
        <v>0.16199277123018685</v>
      </c>
      <c r="BB111" s="110">
        <v>0.16652047760632518</v>
      </c>
      <c r="BC111" s="111">
        <v>0.16557875733814642</v>
      </c>
      <c r="BD111" s="111">
        <v>0.11860567362960486</v>
      </c>
      <c r="BE111" s="109"/>
      <c r="BF111" s="108"/>
      <c r="BG111" s="110">
        <v>0.1193877980060165</v>
      </c>
      <c r="BH111" s="110">
        <v>0.13459329227617828</v>
      </c>
      <c r="BI111" s="110">
        <v>0.13082258397085275</v>
      </c>
      <c r="BJ111" s="110">
        <v>0.14426567638514726</v>
      </c>
      <c r="BK111" s="111"/>
      <c r="BL111" s="111"/>
      <c r="BM111" s="111">
        <v>0.15065504909296373</v>
      </c>
      <c r="BN111" s="111"/>
      <c r="BO111" s="111"/>
      <c r="BP111" s="111"/>
      <c r="BQ111" s="111"/>
      <c r="BR111" s="111">
        <v>0.78144058775074132</v>
      </c>
      <c r="BS111" s="111">
        <v>0.69162854864282119</v>
      </c>
      <c r="BT111" s="111"/>
      <c r="BU111" s="111"/>
      <c r="BV111" s="111"/>
      <c r="BW111" s="110">
        <v>0.31761918954231727</v>
      </c>
      <c r="BX111" s="110">
        <v>0.14411818685163089</v>
      </c>
      <c r="BY111" s="111">
        <v>0.13415822893151813</v>
      </c>
      <c r="BZ111" s="111"/>
      <c r="CA111" s="111">
        <v>0.14046432583634275</v>
      </c>
      <c r="CB111" s="109">
        <v>0.13723421035573272</v>
      </c>
      <c r="CC111" s="111"/>
      <c r="CD111" s="111"/>
      <c r="CE111" s="111">
        <v>0.13647282892584786</v>
      </c>
      <c r="CF111" s="111"/>
      <c r="CG111" s="110">
        <v>0.13323987923908398</v>
      </c>
      <c r="CH111" s="110">
        <v>0.1332669390359757</v>
      </c>
      <c r="CI111" s="110">
        <v>0.13323729168989576</v>
      </c>
      <c r="CJ111" s="111"/>
      <c r="CK111" s="111">
        <v>0.13265610415852105</v>
      </c>
      <c r="CL111" s="111">
        <v>1.0032575432881734</v>
      </c>
      <c r="CM111" s="111">
        <v>1.4406125402182604</v>
      </c>
      <c r="CN111" s="111">
        <v>0.14064188319994483</v>
      </c>
      <c r="CO111" s="110">
        <v>0.34017532322426208</v>
      </c>
      <c r="CP111" s="110">
        <v>0.35164984627309004</v>
      </c>
      <c r="CQ111" s="110">
        <v>0.37293922267832352</v>
      </c>
      <c r="CR111" s="111">
        <v>0.16297038588039783</v>
      </c>
      <c r="CS111" s="111">
        <v>0.1590707044742953</v>
      </c>
      <c r="CT111" s="111"/>
      <c r="CU111" s="111"/>
      <c r="CV111" s="111"/>
      <c r="CW111" s="111"/>
      <c r="CX111" s="110">
        <v>0.13217209039837149</v>
      </c>
      <c r="CY111" s="110">
        <v>0.14153147995267074</v>
      </c>
      <c r="CZ111" s="111">
        <v>0.13921077703879667</v>
      </c>
      <c r="DA111" s="111">
        <v>0.28458041812889834</v>
      </c>
      <c r="DB111" s="111"/>
      <c r="DC111" s="111"/>
      <c r="DD111" s="111"/>
      <c r="DE111" s="111">
        <v>0.16369587573702882</v>
      </c>
      <c r="DF111" s="111">
        <v>0.32497377778477732</v>
      </c>
      <c r="DG111" s="111"/>
      <c r="DH111" s="111">
        <v>0.14659397485338957</v>
      </c>
      <c r="DI111" s="110">
        <v>0.50099815672454573</v>
      </c>
      <c r="DJ111" s="110">
        <v>0.14611689555387292</v>
      </c>
      <c r="DK111" s="111"/>
      <c r="DL111" s="110"/>
      <c r="DM111" s="110"/>
      <c r="DN111" s="109">
        <v>0.17666372907082681</v>
      </c>
      <c r="DO111" s="112"/>
      <c r="DP111" s="108">
        <v>0.16316997297099048</v>
      </c>
      <c r="DQ111" s="84"/>
      <c r="DR111" s="2"/>
      <c r="DS111" s="16"/>
      <c r="DT111" s="63"/>
      <c r="DU111" s="63"/>
      <c r="DV111" s="63"/>
      <c r="DW111" s="63"/>
      <c r="DX111" s="63"/>
      <c r="DY111" s="63"/>
      <c r="DZ111" s="63"/>
      <c r="EA111" s="85"/>
      <c r="EB111" s="63"/>
      <c r="EC111" s="86"/>
      <c r="ED111" s="86"/>
      <c r="EE111" s="63"/>
      <c r="EF111" s="86"/>
      <c r="EG111" s="86"/>
      <c r="EH111" s="63"/>
      <c r="EI111" s="63"/>
      <c r="EJ111" s="63"/>
      <c r="EK111" s="63"/>
      <c r="EL111" s="63"/>
      <c r="EM111" s="63"/>
      <c r="EN111" s="63"/>
      <c r="EO111" s="64"/>
      <c r="EP111" s="2"/>
    </row>
    <row r="112" spans="1:146">
      <c r="A112" s="66" t="s">
        <v>236</v>
      </c>
      <c r="B112" s="108"/>
      <c r="C112" s="108">
        <v>1.4002621363279146E-4</v>
      </c>
      <c r="D112" s="108"/>
      <c r="E112" s="108"/>
      <c r="F112" s="109">
        <v>7.1288663477869432E-5</v>
      </c>
      <c r="G112" s="110">
        <v>1.4271189550716119E-4</v>
      </c>
      <c r="H112" s="110">
        <v>2.970988402859234E-4</v>
      </c>
      <c r="I112" s="111"/>
      <c r="J112" s="111"/>
      <c r="K112" s="110">
        <v>9.2388406277256382E-5</v>
      </c>
      <c r="L112" s="110">
        <v>1.4722448344990275E-4</v>
      </c>
      <c r="M112" s="111">
        <v>1.2669000949368017E-4</v>
      </c>
      <c r="N112" s="110">
        <v>7.3625738060472927E-5</v>
      </c>
      <c r="O112" s="110">
        <v>7.2357683231355754E-5</v>
      </c>
      <c r="P112" s="110">
        <v>9.9605501462669423E-5</v>
      </c>
      <c r="Q112" s="110">
        <v>8.2192681175807764E-5</v>
      </c>
      <c r="R112" s="112"/>
      <c r="S112" s="110">
        <v>1.0051557568992807E-4</v>
      </c>
      <c r="T112" s="109"/>
      <c r="U112" s="110"/>
      <c r="V112" s="111"/>
      <c r="W112" s="110">
        <v>8.5213842145449761E-4</v>
      </c>
      <c r="X112" s="110">
        <v>4.2912932554412187E-4</v>
      </c>
      <c r="Y112" s="110">
        <v>3.3516316507054445E-4</v>
      </c>
      <c r="Z112" s="111"/>
      <c r="AA112" s="111"/>
      <c r="AB112" s="111"/>
      <c r="AC112" s="111">
        <v>1.4966619833409723E-4</v>
      </c>
      <c r="AD112" s="111">
        <v>9.545398012305987E-5</v>
      </c>
      <c r="AE112" s="181">
        <v>3.346830908401941E-4</v>
      </c>
      <c r="AF112" s="181"/>
      <c r="AG112" s="111"/>
      <c r="AH112" s="111"/>
      <c r="AI112" s="111"/>
      <c r="AJ112" s="181">
        <v>9.9443472502634429E-4</v>
      </c>
      <c r="AK112" s="181"/>
      <c r="AL112" s="111"/>
      <c r="AM112" s="111">
        <v>4.6423104925623029E-4</v>
      </c>
      <c r="AN112" s="111">
        <v>7.8125030809583849E-5</v>
      </c>
      <c r="AO112" s="111"/>
      <c r="AP112" s="110"/>
      <c r="AQ112" s="111">
        <v>1.4839776185924673E-4</v>
      </c>
      <c r="AR112" s="110">
        <v>1.3580778092124143E-4</v>
      </c>
      <c r="AS112" s="110">
        <v>1.1645315119298743E-4</v>
      </c>
      <c r="AT112" s="111">
        <v>8.8845722071567938E-3</v>
      </c>
      <c r="AU112" s="111"/>
      <c r="AV112" s="111"/>
      <c r="AW112" s="111"/>
      <c r="AX112" s="111"/>
      <c r="AY112" s="111"/>
      <c r="AZ112" s="111"/>
      <c r="BA112" s="110">
        <v>1.8883707577132251E-4</v>
      </c>
      <c r="BB112" s="110">
        <v>1.8289205118369141E-4</v>
      </c>
      <c r="BC112" s="111">
        <v>3.4538018073434839E-4</v>
      </c>
      <c r="BD112" s="111">
        <v>2.4033297526784638E-4</v>
      </c>
      <c r="BE112" s="109"/>
      <c r="BF112" s="108"/>
      <c r="BG112" s="110">
        <v>1.3436198394958896E-4</v>
      </c>
      <c r="BH112" s="110">
        <v>1.1822742024006374E-3</v>
      </c>
      <c r="BI112" s="110">
        <v>8.6115957572144785E-5</v>
      </c>
      <c r="BJ112" s="110">
        <v>1.344393730012698E-4</v>
      </c>
      <c r="BK112" s="111"/>
      <c r="BL112" s="111"/>
      <c r="BM112" s="111">
        <v>7.8956920088853611E-4</v>
      </c>
      <c r="BN112" s="111"/>
      <c r="BO112" s="111"/>
      <c r="BP112" s="111"/>
      <c r="BQ112" s="111"/>
      <c r="BR112" s="111">
        <v>9.1108183014313078E-4</v>
      </c>
      <c r="BS112" s="111">
        <v>1.7875077079143441E-3</v>
      </c>
      <c r="BT112" s="111"/>
      <c r="BU112" s="111"/>
      <c r="BV112" s="111"/>
      <c r="BW112" s="110">
        <v>4.4973642445050787E-3</v>
      </c>
      <c r="BX112" s="110">
        <v>3.6127004749903158E-4</v>
      </c>
      <c r="BY112" s="111">
        <v>9.473460986329244E-5</v>
      </c>
      <c r="BZ112" s="111"/>
      <c r="CA112" s="111">
        <v>1.4107907970837736E-4</v>
      </c>
      <c r="CB112" s="109">
        <v>7.9552904231797864E-5</v>
      </c>
      <c r="CC112" s="111"/>
      <c r="CD112" s="111"/>
      <c r="CE112" s="111">
        <v>1.198026612492664E-3</v>
      </c>
      <c r="CF112" s="111"/>
      <c r="CG112" s="110">
        <v>6.1352670132133193E-5</v>
      </c>
      <c r="CH112" s="110">
        <v>6.6909141242525386E-5</v>
      </c>
      <c r="CI112" s="110">
        <v>8.8812235999595384E-5</v>
      </c>
      <c r="CJ112" s="111"/>
      <c r="CK112" s="111">
        <v>5.9358549631309321E-5</v>
      </c>
      <c r="CL112" s="111">
        <v>6.944814073730815E-4</v>
      </c>
      <c r="CM112" s="111">
        <v>1.0346234262072079E-3</v>
      </c>
      <c r="CN112" s="111">
        <v>5.8496486762140486E-5</v>
      </c>
      <c r="CO112" s="110">
        <v>9.461427311245645E-4</v>
      </c>
      <c r="CP112" s="110">
        <v>1.7341588576225541E-3</v>
      </c>
      <c r="CQ112" s="110">
        <v>6.6419767980053059E-4</v>
      </c>
      <c r="CR112" s="111">
        <v>1.3869830082953506E-4</v>
      </c>
      <c r="CS112" s="111">
        <v>1.4824923601249203E-4</v>
      </c>
      <c r="CT112" s="111"/>
      <c r="CU112" s="111"/>
      <c r="CV112" s="111"/>
      <c r="CW112" s="111"/>
      <c r="CX112" s="110">
        <v>1.540572545551897E-4</v>
      </c>
      <c r="CY112" s="110">
        <v>1.8488341051824198E-4</v>
      </c>
      <c r="CZ112" s="111">
        <v>1.4222146979215821E-4</v>
      </c>
      <c r="DA112" s="111">
        <v>9.2603060852238601E-4</v>
      </c>
      <c r="DB112" s="111"/>
      <c r="DC112" s="111"/>
      <c r="DD112" s="111"/>
      <c r="DE112" s="111">
        <v>2.0801300872964459E-4</v>
      </c>
      <c r="DF112" s="111">
        <v>4.1509433873523102E-4</v>
      </c>
      <c r="DG112" s="111"/>
      <c r="DH112" s="111">
        <v>1.2601246494615617E-4</v>
      </c>
      <c r="DI112" s="110">
        <v>9.0281299556125335E-4</v>
      </c>
      <c r="DJ112" s="110">
        <v>2.0518814645796024E-4</v>
      </c>
      <c r="DK112" s="111"/>
      <c r="DL112" s="110"/>
      <c r="DM112" s="110"/>
      <c r="DN112" s="109">
        <v>1.2696953933224538E-3</v>
      </c>
      <c r="DO112" s="112"/>
      <c r="DP112" s="108">
        <v>2.8000620273946801E-3</v>
      </c>
      <c r="DQ112" s="84"/>
      <c r="DR112" s="2"/>
      <c r="DS112" s="16"/>
      <c r="DT112" s="63"/>
      <c r="DU112" s="63"/>
      <c r="DV112" s="63"/>
      <c r="DW112" s="63"/>
      <c r="DX112" s="63"/>
      <c r="DY112" s="63"/>
      <c r="DZ112" s="63"/>
      <c r="EA112" s="85"/>
      <c r="EB112" s="63"/>
      <c r="EC112" s="86"/>
      <c r="ED112" s="86"/>
      <c r="EE112" s="63"/>
      <c r="EF112" s="86"/>
      <c r="EG112" s="86"/>
      <c r="EH112" s="63"/>
      <c r="EI112" s="63"/>
      <c r="EJ112" s="63"/>
      <c r="EK112" s="63"/>
      <c r="EL112" s="63"/>
      <c r="EM112" s="63"/>
      <c r="EN112" s="63"/>
      <c r="EO112" s="64"/>
      <c r="EP112" s="2"/>
    </row>
    <row r="113" spans="1:146" ht="17.25">
      <c r="A113" s="69" t="s">
        <v>245</v>
      </c>
      <c r="B113" s="108"/>
      <c r="C113" s="108">
        <f>IF(OR(C111="",C109=""),"",C111-C109*(EXP(0.000000000016668*65000000)-1))</f>
        <v>0.13157954967339014</v>
      </c>
      <c r="D113" s="108"/>
      <c r="E113" s="108"/>
      <c r="F113" s="109">
        <f>IF(OR(F111="",F109=""),"",F111-F109*(EXP(0.000000000016668*65000000)-1))</f>
        <v>0.12241737577878123</v>
      </c>
      <c r="G113" s="110">
        <f>IF(OR(G111="",G109=""),"",G111-G109*(EXP(0.000000000016668*65000000)-1))</f>
        <v>0.12645888168174532</v>
      </c>
      <c r="H113" s="110">
        <f>IF(OR(H111="",H109=""),"",H111-H109*(EXP(0.000000000016668*65000000)-1))</f>
        <v>0.12362287867639245</v>
      </c>
      <c r="I113" s="111"/>
      <c r="J113" s="111"/>
      <c r="K113" s="110">
        <f t="shared" ref="K113:Q113" si="5">IF(OR(K111="",K109=""),"",K111-K109*(EXP(0.000000000016668*65000000)-1))</f>
        <v>0.12917520592004758</v>
      </c>
      <c r="L113" s="110" t="str">
        <f t="shared" si="5"/>
        <v/>
      </c>
      <c r="M113" s="111">
        <f t="shared" si="5"/>
        <v>0.13048088411553613</v>
      </c>
      <c r="N113" s="110">
        <f t="shared" si="5"/>
        <v>0.13202301332421498</v>
      </c>
      <c r="O113" s="110">
        <f t="shared" si="5"/>
        <v>0.12997191910148437</v>
      </c>
      <c r="P113" s="110">
        <f t="shared" si="5"/>
        <v>0.1314029549362826</v>
      </c>
      <c r="Q113" s="110">
        <f t="shared" si="5"/>
        <v>0.11999374638791346</v>
      </c>
      <c r="R113" s="112"/>
      <c r="S113" s="110">
        <f>IF(OR(S111="",S109=""),"",S111-S109*(EXP(0.000000000016668*65000000)-1))</f>
        <v>0.13832105614194584</v>
      </c>
      <c r="T113" s="109"/>
      <c r="U113" s="110"/>
      <c r="V113" s="111"/>
      <c r="W113" s="110">
        <f>IF(OR(W111="",W109=""),"",W111-W109*(EXP(0.000000000016668*65000000)-1))</f>
        <v>0.13634712419299963</v>
      </c>
      <c r="X113" s="110">
        <f>IF(OR(X111="",X109=""),"",X111-X109*(EXP(0.000000000016668*65000000)-1))</f>
        <v>0.14198318386904812</v>
      </c>
      <c r="Y113" s="110">
        <f>IF(OR(Y111="",Y109=""),"",Y111-Y109*(EXP(0.000000000016668*65000000)-1))</f>
        <v>0.13257682384427338</v>
      </c>
      <c r="Z113" s="111"/>
      <c r="AA113" s="111"/>
      <c r="AB113" s="111"/>
      <c r="AC113" s="111">
        <f>IF(OR(AC111="",AC109=""),"",AC111-AC109*(EXP(0.000000000016668*65000000)-1))</f>
        <v>0.12773551043014084</v>
      </c>
      <c r="AD113" s="111">
        <f>IF(OR(AD111="",AD109=""),"",AD111-AD109*(EXP(0.000000000016668*65000000)-1))</f>
        <v>0.12956549632928763</v>
      </c>
      <c r="AE113" s="181">
        <f>IF(OR(AE111="",AE109=""),"",AE111-AE109*(EXP(0.000000000016668*65000000)-1))</f>
        <v>0.12498907636607595</v>
      </c>
      <c r="AF113" s="181"/>
      <c r="AG113" s="111"/>
      <c r="AH113" s="111"/>
      <c r="AI113" s="111"/>
      <c r="AJ113" s="181">
        <f>IF(OR(AJ111="",AJ109=""),"",AJ111-AJ109*(EXP(0.000000000016668*65000000)-1))</f>
        <v>0.44706430281934295</v>
      </c>
      <c r="AK113" s="181"/>
      <c r="AL113" s="111"/>
      <c r="AM113" s="111">
        <f>IF(OR(AM111="",AM109=""),"",AM111-AM109*(EXP(0.000000000016668*65000000)-1))</f>
        <v>0.1291442165620707</v>
      </c>
      <c r="AN113" s="111">
        <f>IF(OR(AN111="",AN109=""),"",AN111-AN109*(EXP(0.000000000016668*65000000)-1))</f>
        <v>0.12701209670026203</v>
      </c>
      <c r="AO113" s="111"/>
      <c r="AP113" s="110"/>
      <c r="AQ113" s="111">
        <f>IF(OR(AQ111="",AQ109=""),"",AQ111-AQ109*(EXP(0.000000000016668*65000000)-1))</f>
        <v>0.12941081438329677</v>
      </c>
      <c r="AR113" s="110">
        <f>IF(OR(AR111="",AR109=""),"",AR111-AR109*(EXP(0.000000000016668*65000000)-1))</f>
        <v>0.1304776824149913</v>
      </c>
      <c r="AS113" s="110">
        <f>IF(OR(AS111="",AS109=""),"",AS111-AS109*(EXP(0.000000000016668*65000000)-1))</f>
        <v>0.13026106468282517</v>
      </c>
      <c r="AT113" s="111">
        <f>IF(OR(AT111="",AT109=""),"",AT111-AT109*(EXP(0.000000000016668*65000000)-1))</f>
        <v>0.17540177609446472</v>
      </c>
      <c r="AU113" s="111"/>
      <c r="AV113" s="111"/>
      <c r="AW113" s="111"/>
      <c r="AX113" s="111"/>
      <c r="AY113" s="111"/>
      <c r="AZ113" s="111"/>
      <c r="BA113" s="110">
        <f>IF(OR(BA111="",BA109=""),"",BA111-BA109*(EXP(0.000000000016668*65000000)-1))</f>
        <v>0.13506336989300888</v>
      </c>
      <c r="BB113" s="110">
        <f>IF(OR(BB111="",BB109=""),"",BB111-BB109*(EXP(0.000000000016668*65000000)-1))</f>
        <v>0.13649320817828423</v>
      </c>
      <c r="BC113" s="111">
        <f>IF(OR(BC111="",BC109=""),"",BC111-BC109*(EXP(0.000000000016668*65000000)-1))</f>
        <v>0.14030191924365215</v>
      </c>
      <c r="BD113" s="111">
        <f>IF(OR(BD111="",BD109=""),"",BD111-BD109*(EXP(0.000000000016668*65000000)-1))</f>
        <v>0.11754699886221649</v>
      </c>
      <c r="BE113" s="109"/>
      <c r="BF113" s="108"/>
      <c r="BG113" s="110">
        <f>IF(OR(BG111="",BG109=""),"",BG111-BG109*(EXP(0.000000000016668*65000000)-1))</f>
        <v>0.11804019863984214</v>
      </c>
      <c r="BH113" s="110">
        <f>IF(OR(BH111="",BH109=""),"",BH111-BH109*(EXP(0.000000000016668*65000000)-1))</f>
        <v>0.13244982735940689</v>
      </c>
      <c r="BI113" s="110" t="str">
        <f>IF(OR(BI111="",BI109=""),"",BI111-BI109*(EXP(0.000000000016668*65000000)-1))</f>
        <v/>
      </c>
      <c r="BJ113" s="110">
        <f>IF(OR(BJ111="",BJ109=""),"",BJ111-BJ109*(EXP(0.000000000016668*65000000)-1))</f>
        <v>0.14006972340632418</v>
      </c>
      <c r="BK113" s="111"/>
      <c r="BL113" s="111"/>
      <c r="BM113" s="111">
        <f>IF(OR(BM111="",BM109=""),"",BM111-BM109*(EXP(0.000000000016668*65000000)-1))</f>
        <v>0.14756902319489021</v>
      </c>
      <c r="BN113" s="111"/>
      <c r="BO113" s="111"/>
      <c r="BP113" s="111"/>
      <c r="BQ113" s="111"/>
      <c r="BR113" s="111">
        <f>IF(OR(BR111="",BR109=""),"",BR111-BR109*(EXP(0.000000000016668*65000000)-1))</f>
        <v>0.20654553510379303</v>
      </c>
      <c r="BS113" s="111">
        <f>IF(OR(BS111="",BS109=""),"",BS111-BS109*(EXP(0.000000000016668*65000000)-1))</f>
        <v>0.20828296099089966</v>
      </c>
      <c r="BT113" s="111"/>
      <c r="BU113" s="111"/>
      <c r="BV113" s="111"/>
      <c r="BW113" s="110">
        <f>IF(OR(BW111="",BW109=""),"",BW111-BW109*(EXP(0.000000000016668*65000000)-1))</f>
        <v>0.17178810399744188</v>
      </c>
      <c r="BX113" s="110" t="str">
        <f>IF(OR(BX111="",BX109=""),"",BX111-BX109*(EXP(0.000000000016668*65000000)-1))</f>
        <v/>
      </c>
      <c r="BY113" s="111">
        <f>IF(OR(BY111="",BY109=""),"",BY111-BY109*(EXP(0.000000000016668*65000000)-1))</f>
        <v>0.13181354185831237</v>
      </c>
      <c r="BZ113" s="111"/>
      <c r="CA113" s="111">
        <f>IF(OR(CA111="",CA109=""),"",CA111-CA109*(EXP(0.000000000016668*65000000)-1))</f>
        <v>0.12929830430085118</v>
      </c>
      <c r="CB113" s="109">
        <f>IF(OR(CB111="",CB109=""),"",CB111-CB109*(EXP(0.000000000016668*65000000)-1))</f>
        <v>0.12980001215887563</v>
      </c>
      <c r="CC113" s="111"/>
      <c r="CD113" s="111"/>
      <c r="CE113" s="111">
        <f>IF(OR(CE111="",CE109=""),"",CE111-CE109*(EXP(0.000000000016668*65000000)-1))</f>
        <v>0.1217233274549723</v>
      </c>
      <c r="CF113" s="111"/>
      <c r="CG113" s="110">
        <f>IF(OR(CG111="",CG109=""),"",CG111-CG109*(EXP(0.000000000016668*65000000)-1))</f>
        <v>0.13013214495154557</v>
      </c>
      <c r="CH113" s="110">
        <f>IF(OR(CH111="",CH109=""),"",CH111-CH109*(EXP(0.000000000016668*65000000)-1))</f>
        <v>0.13009818607658685</v>
      </c>
      <c r="CI113" s="110">
        <f>IF(OR(CI111="",CI109=""),"",CI111-CI109*(EXP(0.000000000016668*65000000)-1))</f>
        <v>0.11283303552657512</v>
      </c>
      <c r="CJ113" s="111"/>
      <c r="CK113" s="111">
        <f t="shared" ref="CK113:CS113" si="6">IF(OR(CK111="",CK109=""),"",CK111-CK109*(EXP(0.000000000016668*65000000)-1))</f>
        <v>0.12941571168419794</v>
      </c>
      <c r="CL113" s="111">
        <f t="shared" si="6"/>
        <v>0.63407061518196584</v>
      </c>
      <c r="CM113" s="111" t="str">
        <f t="shared" si="6"/>
        <v/>
      </c>
      <c r="CN113" s="111">
        <f t="shared" si="6"/>
        <v>0.13818260963536619</v>
      </c>
      <c r="CO113" s="110">
        <f t="shared" si="6"/>
        <v>0.33431605899088596</v>
      </c>
      <c r="CP113" s="110">
        <f t="shared" si="6"/>
        <v>0.34388344269237153</v>
      </c>
      <c r="CQ113" s="110">
        <f t="shared" si="6"/>
        <v>0.31692657312807465</v>
      </c>
      <c r="CR113" s="111">
        <f t="shared" si="6"/>
        <v>0.14364261422440142</v>
      </c>
      <c r="CS113" s="111">
        <f t="shared" si="6"/>
        <v>0.14306913463380252</v>
      </c>
      <c r="CT113" s="111"/>
      <c r="CU113" s="111"/>
      <c r="CV113" s="111"/>
      <c r="CW113" s="111"/>
      <c r="CX113" s="110">
        <f>IF(OR(CX111="",CX109=""),"",CX111-CX109*(EXP(0.000000000016668*65000000)-1))</f>
        <v>0.12938212995989712</v>
      </c>
      <c r="CY113" s="110">
        <f>IF(OR(CY111="",CY109=""),"",CY111-CY109*(EXP(0.000000000016668*65000000)-1))</f>
        <v>0.12909543059382358</v>
      </c>
      <c r="CZ113" s="111">
        <f>IF(OR(CZ111="",CZ109=""),"",CZ111-CZ109*(EXP(0.000000000016668*65000000)-1))</f>
        <v>0.13056153891371433</v>
      </c>
      <c r="DA113" s="111">
        <f>IF(OR(DA111="",DA109=""),"",DA111-DA109*(EXP(0.000000000016668*65000000)-1))</f>
        <v>0.1407959930064443</v>
      </c>
      <c r="DB113" s="111"/>
      <c r="DC113" s="111"/>
      <c r="DD113" s="111"/>
      <c r="DE113" s="111">
        <f>IF(OR(DE111="",DE109=""),"",DE111-DE109*(EXP(0.000000000016668*65000000)-1))</f>
        <v>0.13341755614721221</v>
      </c>
      <c r="DF113" s="111">
        <f>IF(OR(DF111="",DF109=""),"",DF111-DF109*(EXP(0.000000000016668*65000000)-1))</f>
        <v>0.15271921760240745</v>
      </c>
      <c r="DG113" s="111"/>
      <c r="DH113" s="111">
        <f>IF(OR(DH111="",DH109=""),"",DH111-DH109*(EXP(0.000000000016668*65000000)-1))</f>
        <v>0.13943169348890977</v>
      </c>
      <c r="DI113" s="110">
        <f>IF(OR(DI111="",DI109=""),"",DI111-DI109*(EXP(0.000000000016668*65000000)-1))</f>
        <v>0.22946756291767711</v>
      </c>
      <c r="DJ113" s="110">
        <f>IF(OR(DJ111="",DJ109=""),"",DJ111-DJ109*(EXP(0.000000000016668*65000000)-1))</f>
        <v>0.1401353453967997</v>
      </c>
      <c r="DK113" s="111"/>
      <c r="DL113" s="110"/>
      <c r="DM113" s="110"/>
      <c r="DN113" s="109">
        <f>IF(OR(DN111="",DN109=""),"",DN111-DN109*(EXP(0.000000000016668*65000000)-1))</f>
        <v>0.16420776816716706</v>
      </c>
      <c r="DO113" s="110"/>
      <c r="DP113" s="108"/>
      <c r="DQ113" s="84"/>
      <c r="DR113" s="2"/>
      <c r="DS113" s="16"/>
      <c r="DT113" s="63"/>
      <c r="DU113" s="63"/>
      <c r="DV113" s="63"/>
      <c r="DW113" s="63"/>
      <c r="DX113" s="63"/>
      <c r="DY113" s="63"/>
      <c r="DZ113" s="63"/>
      <c r="EA113" s="85"/>
      <c r="EB113" s="63"/>
      <c r="EC113" s="86"/>
      <c r="ED113" s="86"/>
      <c r="EE113" s="63"/>
      <c r="EF113" s="86"/>
      <c r="EG113" s="86"/>
      <c r="EH113" s="63"/>
      <c r="EI113" s="63"/>
      <c r="EJ113" s="63"/>
      <c r="EK113" s="63"/>
      <c r="EL113" s="63"/>
      <c r="EM113" s="63"/>
      <c r="EN113" s="63"/>
      <c r="EO113" s="64"/>
      <c r="EP113" s="2"/>
    </row>
    <row r="114" spans="1:146">
      <c r="A114" s="66" t="s">
        <v>236</v>
      </c>
      <c r="B114" s="108" t="str">
        <f t="shared" ref="B114" si="7">IF(OR(B111="",B109=""),"",((B111+B112)-(B109-B110)*(EXP(0.000000000016668*65000000)-1))-B113)</f>
        <v/>
      </c>
      <c r="C114" s="108">
        <f>IF(OR(C111="",C109=""),"",((C111+C112)-(C109-C110)*(EXP(0.000000000016668*65000000)-1))-C113)</f>
        <v>1.9648459206259017E-4</v>
      </c>
      <c r="D114" s="108" t="str">
        <f t="shared" ref="D114:BO114" si="8">IF(OR(D111="",D109=""),"",((D111+D112)-(D109-D110)*(EXP(0.000000000016668*65000000)-1))-D113)</f>
        <v/>
      </c>
      <c r="E114" s="108" t="str">
        <f t="shared" si="8"/>
        <v/>
      </c>
      <c r="F114" s="109">
        <f t="shared" si="8"/>
        <v>1.283215572936286E-4</v>
      </c>
      <c r="G114" s="110">
        <f t="shared" si="8"/>
        <v>1.5743790394462387E-4</v>
      </c>
      <c r="H114" s="110">
        <f t="shared" si="8"/>
        <v>5.1857142566347214E-4</v>
      </c>
      <c r="I114" s="111" t="str">
        <f t="shared" si="8"/>
        <v/>
      </c>
      <c r="J114" s="111" t="str">
        <f t="shared" si="8"/>
        <v/>
      </c>
      <c r="K114" s="110">
        <f t="shared" si="8"/>
        <v>3.3452049394008809E-4</v>
      </c>
      <c r="L114" s="110" t="str">
        <f t="shared" si="8"/>
        <v/>
      </c>
      <c r="M114" s="111">
        <f t="shared" si="8"/>
        <v>3.5836362196955962E-4</v>
      </c>
      <c r="N114" s="110">
        <f t="shared" si="8"/>
        <v>2.9730134356012461E-4</v>
      </c>
      <c r="O114" s="110">
        <f t="shared" si="8"/>
        <v>3.5031730235246528E-4</v>
      </c>
      <c r="P114" s="110">
        <f t="shared" si="8"/>
        <v>4.3511172272217569E-4</v>
      </c>
      <c r="Q114" s="110">
        <f t="shared" si="8"/>
        <v>8.8317758828275472E-4</v>
      </c>
      <c r="R114" s="112" t="str">
        <f t="shared" si="8"/>
        <v/>
      </c>
      <c r="S114" s="110">
        <f t="shared" si="8"/>
        <v>1.396427577621262E-4</v>
      </c>
      <c r="T114" s="109" t="str">
        <f t="shared" si="8"/>
        <v/>
      </c>
      <c r="U114" s="110" t="str">
        <f t="shared" si="8"/>
        <v/>
      </c>
      <c r="V114" s="111" t="str">
        <f t="shared" si="8"/>
        <v/>
      </c>
      <c r="W114" s="110">
        <f t="shared" si="8"/>
        <v>5.8079351992002259E-3</v>
      </c>
      <c r="X114" s="110">
        <f t="shared" si="8"/>
        <v>5.5700594765019651E-3</v>
      </c>
      <c r="Y114" s="110">
        <f t="shared" si="8"/>
        <v>7.5814506505886281E-4</v>
      </c>
      <c r="Z114" s="111" t="str">
        <f t="shared" si="8"/>
        <v/>
      </c>
      <c r="AA114" s="111" t="str">
        <f t="shared" si="8"/>
        <v/>
      </c>
      <c r="AB114" s="111" t="str">
        <f t="shared" si="8"/>
        <v/>
      </c>
      <c r="AC114" s="111">
        <f t="shared" si="8"/>
        <v>5.4216613351171228E-4</v>
      </c>
      <c r="AD114" s="111">
        <f t="shared" si="8"/>
        <v>2.4739342728222202E-4</v>
      </c>
      <c r="AE114" s="110">
        <f t="shared" si="8"/>
        <v>1.6226682286674121E-3</v>
      </c>
      <c r="AF114" s="110" t="str">
        <f t="shared" si="8"/>
        <v/>
      </c>
      <c r="AG114" s="111" t="str">
        <f t="shared" si="8"/>
        <v/>
      </c>
      <c r="AH114" s="111" t="str">
        <f t="shared" si="8"/>
        <v/>
      </c>
      <c r="AI114" s="111" t="str">
        <f t="shared" si="8"/>
        <v/>
      </c>
      <c r="AJ114" s="110">
        <f t="shared" si="8"/>
        <v>5.6945502335792875E-3</v>
      </c>
      <c r="AK114" s="110" t="str">
        <f t="shared" si="8"/>
        <v/>
      </c>
      <c r="AL114" s="111" t="str">
        <f t="shared" si="8"/>
        <v/>
      </c>
      <c r="AM114" s="111">
        <f t="shared" si="8"/>
        <v>7.3655533299063491E-4</v>
      </c>
      <c r="AN114" s="111">
        <f t="shared" si="8"/>
        <v>1.6266438528214633E-4</v>
      </c>
      <c r="AO114" s="111" t="str">
        <f t="shared" si="8"/>
        <v/>
      </c>
      <c r="AP114" s="110" t="str">
        <f t="shared" si="8"/>
        <v/>
      </c>
      <c r="AQ114" s="111">
        <f t="shared" si="8"/>
        <v>6.4678810678814314E-4</v>
      </c>
      <c r="AR114" s="110">
        <f t="shared" si="8"/>
        <v>4.3330388446485846E-4</v>
      </c>
      <c r="AS114" s="110">
        <f t="shared" si="8"/>
        <v>4.2784920252214587E-4</v>
      </c>
      <c r="AT114" s="111">
        <f t="shared" si="8"/>
        <v>3.6575555616695787E-2</v>
      </c>
      <c r="AU114" s="111" t="str">
        <f t="shared" si="8"/>
        <v/>
      </c>
      <c r="AV114" s="111" t="str">
        <f t="shared" si="8"/>
        <v/>
      </c>
      <c r="AW114" s="111" t="str">
        <f t="shared" si="8"/>
        <v/>
      </c>
      <c r="AX114" s="111" t="str">
        <f t="shared" si="8"/>
        <v/>
      </c>
      <c r="AY114" s="111" t="str">
        <f t="shared" si="8"/>
        <v/>
      </c>
      <c r="AZ114" s="111" t="str">
        <f t="shared" si="8"/>
        <v/>
      </c>
      <c r="BA114" s="110">
        <f t="shared" si="8"/>
        <v>1.5353071426302267E-3</v>
      </c>
      <c r="BB114" s="110">
        <f t="shared" si="8"/>
        <v>1.6842555225857481E-3</v>
      </c>
      <c r="BC114" s="111">
        <f t="shared" si="8"/>
        <v>1.60922208545905E-3</v>
      </c>
      <c r="BD114" s="111">
        <f t="shared" si="8"/>
        <v>2.9326671363726076E-4</v>
      </c>
      <c r="BE114" s="109" t="str">
        <f t="shared" si="8"/>
        <v/>
      </c>
      <c r="BF114" s="108" t="str">
        <f t="shared" si="8"/>
        <v/>
      </c>
      <c r="BG114" s="110">
        <f t="shared" si="8"/>
        <v>2.0174195225830527E-4</v>
      </c>
      <c r="BH114" s="110">
        <f t="shared" si="8"/>
        <v>1.2894474482391949E-3</v>
      </c>
      <c r="BI114" s="110" t="str">
        <f t="shared" si="8"/>
        <v/>
      </c>
      <c r="BJ114" s="110">
        <f t="shared" si="8"/>
        <v>3.4423702194241734E-4</v>
      </c>
      <c r="BK114" s="111" t="str">
        <f t="shared" si="8"/>
        <v/>
      </c>
      <c r="BL114" s="111" t="str">
        <f t="shared" si="8"/>
        <v/>
      </c>
      <c r="BM114" s="111">
        <f t="shared" si="8"/>
        <v>9.4387049579222615E-4</v>
      </c>
      <c r="BN114" s="111" t="str">
        <f t="shared" si="8"/>
        <v/>
      </c>
      <c r="BO114" s="111" t="str">
        <f t="shared" si="8"/>
        <v/>
      </c>
      <c r="BP114" s="111" t="str">
        <f t="shared" ref="BP114:DP114" si="9">IF(OR(BP111="",BP109=""),"",((BP111+BP112)-(BP109-BP110)*(EXP(0.000000000016668*65000000)-1))-BP113)</f>
        <v/>
      </c>
      <c r="BQ114" s="111" t="str">
        <f t="shared" si="9"/>
        <v/>
      </c>
      <c r="BR114" s="111">
        <f t="shared" si="9"/>
        <v>2.9655834462490538E-2</v>
      </c>
      <c r="BS114" s="111">
        <f t="shared" si="9"/>
        <v>2.5954787090510467E-2</v>
      </c>
      <c r="BT114" s="111" t="str">
        <f t="shared" si="9"/>
        <v/>
      </c>
      <c r="BU114" s="111" t="str">
        <f t="shared" si="9"/>
        <v/>
      </c>
      <c r="BV114" s="111" t="str">
        <f t="shared" si="9"/>
        <v/>
      </c>
      <c r="BW114" s="110">
        <f t="shared" si="9"/>
        <v>1.1788918521748848E-2</v>
      </c>
      <c r="BX114" s="110" t="str">
        <f t="shared" si="9"/>
        <v/>
      </c>
      <c r="BY114" s="111">
        <f t="shared" si="9"/>
        <v>2.1196896352357331E-4</v>
      </c>
      <c r="BZ114" s="111" t="str">
        <f t="shared" si="9"/>
        <v/>
      </c>
      <c r="CA114" s="111">
        <f t="shared" si="9"/>
        <v>6.9938015648296492E-4</v>
      </c>
      <c r="CB114" s="109">
        <f t="shared" si="9"/>
        <v>4.5126281407464885E-4</v>
      </c>
      <c r="CC114" s="111" t="str">
        <f t="shared" si="9"/>
        <v/>
      </c>
      <c r="CD114" s="111" t="str">
        <f t="shared" si="9"/>
        <v/>
      </c>
      <c r="CE114" s="111">
        <f t="shared" si="9"/>
        <v>1.9355016860364282E-3</v>
      </c>
      <c r="CF114" s="111" t="str">
        <f t="shared" si="9"/>
        <v/>
      </c>
      <c r="CG114" s="110">
        <f t="shared" si="9"/>
        <v>2.1673938450905705E-4</v>
      </c>
      <c r="CH114" s="110">
        <f t="shared" si="9"/>
        <v>2.2534678921196094E-4</v>
      </c>
      <c r="CI114" s="110">
        <f t="shared" si="9"/>
        <v>1.1090250441656291E-3</v>
      </c>
      <c r="CJ114" s="111" t="str">
        <f t="shared" si="9"/>
        <v/>
      </c>
      <c r="CK114" s="111">
        <f t="shared" si="9"/>
        <v>2.2137817334746956E-4</v>
      </c>
      <c r="CL114" s="111">
        <f t="shared" si="9"/>
        <v>1.9153827812683377E-2</v>
      </c>
      <c r="CM114" s="111" t="str">
        <f t="shared" si="9"/>
        <v/>
      </c>
      <c r="CN114" s="111">
        <f t="shared" si="9"/>
        <v>1.8146016499107076E-4</v>
      </c>
      <c r="CO114" s="110">
        <f t="shared" si="9"/>
        <v>1.2391059427933615E-3</v>
      </c>
      <c r="CP114" s="110">
        <f t="shared" si="9"/>
        <v>2.12247903665852E-3</v>
      </c>
      <c r="CQ114" s="110">
        <f t="shared" si="9"/>
        <v>3.4648301573129703E-3</v>
      </c>
      <c r="CR114" s="111">
        <f t="shared" si="9"/>
        <v>1.1050868836293692E-3</v>
      </c>
      <c r="CS114" s="111">
        <f t="shared" si="9"/>
        <v>9.4832772803712939E-4</v>
      </c>
      <c r="CT114" s="111" t="str">
        <f t="shared" si="9"/>
        <v/>
      </c>
      <c r="CU114" s="111" t="str">
        <f t="shared" si="9"/>
        <v/>
      </c>
      <c r="CV114" s="111" t="str">
        <f t="shared" si="9"/>
        <v/>
      </c>
      <c r="CW114" s="111" t="str">
        <f t="shared" si="9"/>
        <v/>
      </c>
      <c r="CX114" s="110">
        <f t="shared" si="9"/>
        <v>2.9355527647889623E-4</v>
      </c>
      <c r="CY114" s="110">
        <f t="shared" si="9"/>
        <v>8.0668587846061124E-4</v>
      </c>
      <c r="CZ114" s="111">
        <f t="shared" si="9"/>
        <v>5.7468337604626996E-4</v>
      </c>
      <c r="DA114" s="111">
        <f t="shared" si="9"/>
        <v>8.1152518646450678E-3</v>
      </c>
      <c r="DB114" s="111" t="str">
        <f t="shared" si="9"/>
        <v/>
      </c>
      <c r="DC114" s="111" t="str">
        <f t="shared" si="9"/>
        <v/>
      </c>
      <c r="DD114" s="111" t="str">
        <f t="shared" si="9"/>
        <v/>
      </c>
      <c r="DE114" s="111">
        <f t="shared" si="9"/>
        <v>1.7219289882204614E-3</v>
      </c>
      <c r="DF114" s="111">
        <f t="shared" si="9"/>
        <v>9.0278223478536812E-3</v>
      </c>
      <c r="DG114" s="111" t="str">
        <f t="shared" si="9"/>
        <v/>
      </c>
      <c r="DH114" s="111">
        <f t="shared" si="9"/>
        <v>4.8412653317012055E-4</v>
      </c>
      <c r="DI114" s="110">
        <f t="shared" si="9"/>
        <v>1.4479342685904728E-2</v>
      </c>
      <c r="DJ114" s="110">
        <f t="shared" si="9"/>
        <v>5.0426565431160864E-4</v>
      </c>
      <c r="DK114" s="111" t="str">
        <f t="shared" si="9"/>
        <v/>
      </c>
      <c r="DL114" s="110" t="str">
        <f t="shared" si="9"/>
        <v/>
      </c>
      <c r="DM114" s="110" t="str">
        <f t="shared" si="9"/>
        <v/>
      </c>
      <c r="DN114" s="109">
        <f t="shared" si="9"/>
        <v>1.8924934385054215E-3</v>
      </c>
      <c r="DO114" s="110" t="str">
        <f t="shared" si="9"/>
        <v/>
      </c>
      <c r="DP114" s="108" t="str">
        <f t="shared" si="9"/>
        <v/>
      </c>
      <c r="DQ114" s="84"/>
      <c r="DR114" s="2"/>
      <c r="DS114" s="16"/>
      <c r="DT114" s="63"/>
      <c r="DU114" s="63"/>
      <c r="DV114" s="63"/>
      <c r="DW114" s="63"/>
      <c r="DX114" s="63"/>
      <c r="DY114" s="63"/>
      <c r="DZ114" s="63"/>
      <c r="EA114" s="85"/>
      <c r="EB114" s="63"/>
      <c r="EC114" s="86"/>
      <c r="ED114" s="86"/>
      <c r="EE114" s="63"/>
      <c r="EF114" s="86"/>
      <c r="EG114" s="86"/>
      <c r="EH114" s="63"/>
      <c r="EI114" s="63"/>
      <c r="EJ114" s="63"/>
      <c r="EK114" s="63"/>
      <c r="EL114" s="63"/>
      <c r="EM114" s="63"/>
      <c r="EN114" s="63"/>
      <c r="EO114" s="64"/>
      <c r="EP114" s="2"/>
    </row>
    <row r="115" spans="1:146" ht="15.75" thickBot="1">
      <c r="A115" s="113" t="s">
        <v>237</v>
      </c>
      <c r="B115" s="114"/>
      <c r="C115" s="115">
        <f>IF(C113="","",(C113/(0.127-0.4*(EXP(0.000000000016668*65000000)-1))-1)*100)</f>
        <v>3.9608874319284171</v>
      </c>
      <c r="D115" s="115"/>
      <c r="E115" s="115"/>
      <c r="F115" s="116">
        <f>IF(F113="","",(F113/(0.127-0.4*(EXP(0.000000000016668*65000000)-1))-1)*100)</f>
        <v>-3.2781381708611446</v>
      </c>
      <c r="G115" s="117">
        <f>IF(G113="","",(G113/(0.127-0.4*(EXP(0.000000000016668*65000000)-1))-1)*100)</f>
        <v>-8.4947881971630945E-2</v>
      </c>
      <c r="H115" s="117">
        <f>IF(H113="","",(H113/(0.127-0.4*(EXP(0.000000000016668*65000000)-1))-1)*100)</f>
        <v>-2.3256713829103659</v>
      </c>
      <c r="I115" s="118"/>
      <c r="J115" s="118"/>
      <c r="K115" s="117">
        <f t="shared" ref="K115:Q115" si="10">IF(K113="","",(K113/(0.127-0.4*(EXP(0.000000000016668*65000000)-1))-1)*100)</f>
        <v>2.0612175295054547</v>
      </c>
      <c r="L115" s="117" t="str">
        <f t="shared" si="10"/>
        <v/>
      </c>
      <c r="M115" s="118">
        <f t="shared" si="10"/>
        <v>3.0928327329351912</v>
      </c>
      <c r="N115" s="117">
        <f t="shared" si="10"/>
        <v>4.3112676756516199</v>
      </c>
      <c r="O115" s="117">
        <f t="shared" si="10"/>
        <v>2.6906999192573444</v>
      </c>
      <c r="P115" s="117">
        <f t="shared" si="10"/>
        <v>3.8213600841674467</v>
      </c>
      <c r="Q115" s="117">
        <f t="shared" si="10"/>
        <v>-5.1930456386716344</v>
      </c>
      <c r="R115" s="119"/>
      <c r="S115" s="117">
        <f>IF(S113="","",(S113/(0.127-0.4*(EXP(0.000000000016668*65000000)-1))-1)*100)</f>
        <v>9.2873458127239914</v>
      </c>
      <c r="T115" s="116"/>
      <c r="U115" s="117"/>
      <c r="V115" s="118"/>
      <c r="W115" s="117">
        <f>IF(W113="","",(W113/(0.127-0.4*(EXP(0.000000000016668*65000000)-1))-1)*100)</f>
        <v>7.7277439015450478</v>
      </c>
      <c r="X115" s="117">
        <f>IF(X113="","",(X113/(0.127-0.4*(EXP(0.000000000016668*65000000)-1))-1)*100)</f>
        <v>12.180789735762577</v>
      </c>
      <c r="Y115" s="117">
        <f>IF(Y113="","",(Y113/(0.127-0.4*(EXP(0.000000000016668*65000000)-1))-1)*100)</f>
        <v>4.7488328845106231</v>
      </c>
      <c r="Z115" s="118"/>
      <c r="AA115" s="118"/>
      <c r="AB115" s="118"/>
      <c r="AC115" s="118">
        <f>IF(AC113="","",(AC113/(0.127-0.4*(EXP(0.000000000016668*65000000)-1))-1)*100)</f>
        <v>0.92371537864712749</v>
      </c>
      <c r="AD115" s="118">
        <f>IF(AD113="","",(AD113/(0.127-0.4*(EXP(0.000000000016668*65000000)-1))-1)*100)</f>
        <v>2.3695856414307492</v>
      </c>
      <c r="AE115" s="182">
        <f>IF(AE113="","",(AE113/(0.127-0.4*(EXP(0.000000000016668*65000000)-1))-1)*100)</f>
        <v>-1.2462397799029024</v>
      </c>
      <c r="AF115" s="182"/>
      <c r="AG115" s="118"/>
      <c r="AH115" s="118"/>
      <c r="AI115" s="118"/>
      <c r="AJ115" s="182">
        <f>IF(AJ113="","",(AJ113/(0.127-0.4*(EXP(0.000000000016668*65000000)-1))-1)*100)</f>
        <v>253.22511572354571</v>
      </c>
      <c r="AK115" s="182"/>
      <c r="AL115" s="118"/>
      <c r="AM115" s="118">
        <f>IF(AM113="","",(AM113/(0.127-0.4*(EXP(0.000000000016668*65000000)-1))-1)*100)</f>
        <v>2.0367328647971528</v>
      </c>
      <c r="AN115" s="118">
        <f>IF(AN113="","",(AN113/(0.127-0.4*(EXP(0.000000000016668*65000000)-1))-1)*100)</f>
        <v>0.35214682163868805</v>
      </c>
      <c r="AO115" s="118"/>
      <c r="AP115" s="117"/>
      <c r="AQ115" s="118">
        <f>IF(AQ113="","",(AQ113/(0.127-0.4*(EXP(0.000000000016668*65000000)-1))-1)*100)</f>
        <v>2.2473715708185349</v>
      </c>
      <c r="AR115" s="117">
        <f>IF(AR113="","",(AR113/(0.127-0.4*(EXP(0.000000000016668*65000000)-1))-1)*100)</f>
        <v>3.0903030721272762</v>
      </c>
      <c r="AS115" s="117">
        <f>IF(AS113="","",(AS113/(0.127-0.4*(EXP(0.000000000016668*65000000)-1))-1)*100)</f>
        <v>2.9191535908789978</v>
      </c>
      <c r="AT115" s="118">
        <f>IF(AT113="","",(AT113/(0.127-0.4*(EXP(0.000000000016668*65000000)-1))-1)*100)</f>
        <v>38.584790305029301</v>
      </c>
      <c r="AU115" s="118"/>
      <c r="AV115" s="118"/>
      <c r="AW115" s="118"/>
      <c r="AX115" s="118"/>
      <c r="AY115" s="118"/>
      <c r="AZ115" s="118"/>
      <c r="BA115" s="117">
        <f>IF(BA113="","",(BA113/(0.127-0.4*(EXP(0.000000000016668*65000000)-1))-1)*100)</f>
        <v>6.7134507488258555</v>
      </c>
      <c r="BB115" s="117">
        <f>IF(BB113="","",(BB113/(0.127-0.4*(EXP(0.000000000016668*65000000)-1))-1)*100)</f>
        <v>7.8431647309024521</v>
      </c>
      <c r="BC115" s="118">
        <f>IF(BC113="","",(BC113/(0.127-0.4*(EXP(0.000000000016668*65000000)-1))-1)*100)</f>
        <v>10.852424021653251</v>
      </c>
      <c r="BD115" s="118">
        <f>IF(BD113="","",(BD113/(0.127-0.4*(EXP(0.000000000016668*65000000)-1))-1)*100)</f>
        <v>-7.1262187246468152</v>
      </c>
      <c r="BE115" s="116"/>
      <c r="BF115" s="115"/>
      <c r="BG115" s="117">
        <f>IF(BG113="","",(BG113/(0.127-0.4*(EXP(0.000000000016668*65000000)-1))-1)*100)</f>
        <v>-6.736542010518642</v>
      </c>
      <c r="BH115" s="117">
        <f>IF(BH113="","",(BH113/(0.127-0.4*(EXP(0.000000000016668*65000000)-1))-1)*100)</f>
        <v>4.6484930725852136</v>
      </c>
      <c r="BI115" s="117" t="str">
        <f>IF(BI113="","",(BI113/(0.127-0.4*(EXP(0.000000000016668*65000000)-1))-1)*100)</f>
        <v/>
      </c>
      <c r="BJ115" s="117">
        <f>IF(BJ113="","",(BJ113/(0.127-0.4*(EXP(0.000000000016668*65000000)-1))-1)*100)</f>
        <v>10.668966293103988</v>
      </c>
      <c r="BK115" s="118"/>
      <c r="BL115" s="118"/>
      <c r="BM115" s="118">
        <f>IF(BM113="","",(BM113/(0.127-0.4*(EXP(0.000000000016668*65000000)-1))-1)*100)</f>
        <v>16.594156515084713</v>
      </c>
      <c r="BN115" s="118"/>
      <c r="BO115" s="118"/>
      <c r="BP115" s="118"/>
      <c r="BQ115" s="118"/>
      <c r="BR115" s="118">
        <f>IF(BR113="","",(BR113/(0.127-0.4*(EXP(0.000000000016668*65000000)-1))-1)*100)</f>
        <v>63.191447134397258</v>
      </c>
      <c r="BS115" s="118">
        <f>IF(BS113="","",(BS113/(0.127-0.4*(EXP(0.000000000016668*65000000)-1))-1)*100)</f>
        <v>64.564185812399728</v>
      </c>
      <c r="BT115" s="118"/>
      <c r="BU115" s="118"/>
      <c r="BV115" s="118"/>
      <c r="BW115" s="117">
        <f>IF(BW113="","",(BW113/(0.127-0.4*(EXP(0.000000000016668*65000000)-1))-1)*100)</f>
        <v>35.729631133052983</v>
      </c>
      <c r="BX115" s="117" t="str">
        <f>IF(BX113="","",(BX113/(0.127-0.4*(EXP(0.000000000016668*65000000)-1))-1)*100)</f>
        <v/>
      </c>
      <c r="BY115" s="118">
        <f>IF(BY113="","",(BY113/(0.127-0.4*(EXP(0.000000000016668*65000000)-1))-1)*100)</f>
        <v>4.1457644531451177</v>
      </c>
      <c r="BZ115" s="118"/>
      <c r="CA115" s="118">
        <f>IF(CA113="","",(CA113/(0.127-0.4*(EXP(0.000000000016668*65000000)-1))-1)*100)</f>
        <v>2.1584774528107253</v>
      </c>
      <c r="CB115" s="116">
        <f>IF(CB113="","",(CB113/(0.127-0.4*(EXP(0.000000000016668*65000000)-1))-1)*100)</f>
        <v>2.5548763938411545</v>
      </c>
      <c r="CC115" s="118"/>
      <c r="CD115" s="118"/>
      <c r="CE115" s="118">
        <f>IF(CE113="","",(CE113/(0.127-0.4*(EXP(0.000000000016668*65000000)-1))-1)*100)</f>
        <v>-3.826505146146586</v>
      </c>
      <c r="CF115" s="118"/>
      <c r="CG115" s="117">
        <f>IF(CG113="","",(CG113/(0.127-0.4*(EXP(0.000000000016668*65000000)-1))-1)*100)</f>
        <v>2.8172942236400766</v>
      </c>
      <c r="CH115" s="117">
        <f>IF(CH113="","",(CH113/(0.127-0.4*(EXP(0.000000000016668*65000000)-1))-1)*100)</f>
        <v>2.7904633461544703</v>
      </c>
      <c r="CI115" s="117">
        <f>IF(CI113="","",(CI113/(0.127-0.4*(EXP(0.000000000016668*65000000)-1))-1)*100)</f>
        <v>-10.850717044570457</v>
      </c>
      <c r="CJ115" s="118"/>
      <c r="CK115" s="118">
        <f t="shared" ref="CK115:CS115" si="11">IF(CK113="","",(CK113/(0.127-0.4*(EXP(0.000000000016668*65000000)-1))-1)*100)</f>
        <v>2.2512409239890729</v>
      </c>
      <c r="CL115" s="118">
        <f t="shared" si="11"/>
        <v>400.97864001245267</v>
      </c>
      <c r="CM115" s="118" t="str">
        <f t="shared" si="11"/>
        <v/>
      </c>
      <c r="CN115" s="118">
        <f t="shared" si="11"/>
        <v>9.1779593486298374</v>
      </c>
      <c r="CO115" s="117">
        <f t="shared" si="11"/>
        <v>164.14282661484313</v>
      </c>
      <c r="CP115" s="117">
        <f t="shared" si="11"/>
        <v>171.70200813261783</v>
      </c>
      <c r="CQ115" s="117">
        <f t="shared" si="11"/>
        <v>150.40340900192177</v>
      </c>
      <c r="CR115" s="118">
        <f t="shared" si="11"/>
        <v>13.491904212155227</v>
      </c>
      <c r="CS115" s="118">
        <f t="shared" si="11"/>
        <v>13.038798487817749</v>
      </c>
      <c r="CT115" s="118"/>
      <c r="CU115" s="118"/>
      <c r="CV115" s="118"/>
      <c r="CW115" s="118"/>
      <c r="CX115" s="117">
        <f>IF(CX113="","",(CX113/(0.127-0.4*(EXP(0.000000000016668*65000000)-1))-1)*100)</f>
        <v>2.2247080329093283</v>
      </c>
      <c r="CY115" s="117">
        <f>IF(CY113="","",(CY113/(0.127-0.4*(EXP(0.000000000016668*65000000)-1))-1)*100)</f>
        <v>1.9981871138367246</v>
      </c>
      <c r="CZ115" s="118">
        <f>IF(CZ113="","",(CZ113/(0.127-0.4*(EXP(0.000000000016668*65000000)-1))-1)*100)</f>
        <v>3.1565580186278641</v>
      </c>
      <c r="DA115" s="118">
        <f>IF(DA113="","",(DA113/(0.127-0.4*(EXP(0.000000000016668*65000000)-1))-1)*100)</f>
        <v>11.242791270699183</v>
      </c>
      <c r="DB115" s="118"/>
      <c r="DC115" s="118"/>
      <c r="DD115" s="118"/>
      <c r="DE115" s="118">
        <f>IF(DE113="","",(DE113/(0.127-0.4*(EXP(0.000000000016668*65000000)-1))-1)*100)</f>
        <v>5.4130947437673438</v>
      </c>
      <c r="DF115" s="118">
        <f>IF(DF113="","",(DF113/(0.127-0.4*(EXP(0.000000000016668*65000000)-1))-1)*100)</f>
        <v>20.663320624412297</v>
      </c>
      <c r="DG115" s="118"/>
      <c r="DH115" s="118">
        <f>IF(DH113="","",(DH113/(0.127-0.4*(EXP(0.000000000016668*65000000)-1))-1)*100)</f>
        <v>10.164859411851035</v>
      </c>
      <c r="DI115" s="117">
        <f>IF(DI113="","",(DI113/(0.127-0.4*(EXP(0.000000000016668*65000000)-1))-1)*100)</f>
        <v>81.302121317322047</v>
      </c>
      <c r="DJ115" s="117">
        <f>IF(DJ113="","",(DJ113/(0.127-0.4*(EXP(0.000000000016668*65000000)-1))-1)*100)</f>
        <v>10.720814170542535</v>
      </c>
      <c r="DK115" s="118"/>
      <c r="DL115" s="117"/>
      <c r="DM115" s="117"/>
      <c r="DN115" s="116">
        <f>IF(DN113="","",(DN113/(0.127-0.4*(EXP(0.000000000016668*65000000)-1))-1)*100)</f>
        <v>29.740414405198614</v>
      </c>
      <c r="DO115" s="120"/>
      <c r="DP115" s="114"/>
      <c r="DQ115" s="120"/>
      <c r="DR115" s="1"/>
      <c r="DS115" s="121"/>
      <c r="DT115" s="122"/>
      <c r="DU115" s="122"/>
      <c r="DV115" s="122"/>
      <c r="DW115" s="122"/>
      <c r="DX115" s="122"/>
      <c r="DY115" s="122"/>
      <c r="DZ115" s="122"/>
      <c r="EA115" s="123"/>
      <c r="EB115" s="122"/>
      <c r="EC115" s="124"/>
      <c r="ED115" s="124"/>
      <c r="EE115" s="122"/>
      <c r="EF115" s="124"/>
      <c r="EG115" s="124"/>
      <c r="EH115" s="122"/>
      <c r="EI115" s="122"/>
      <c r="EJ115" s="122"/>
      <c r="EK115" s="122"/>
      <c r="EL115" s="122"/>
      <c r="EM115" s="122"/>
      <c r="EN115" s="122"/>
      <c r="EO115" s="125"/>
      <c r="EP115" s="2"/>
    </row>
    <row r="116" spans="1:146">
      <c r="A116" s="12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2"/>
      <c r="DS116" s="2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2"/>
    </row>
    <row r="117" spans="1:146">
      <c r="A117" s="134" t="s">
        <v>248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</row>
    <row r="120" spans="1:146">
      <c r="A120" s="190" t="s">
        <v>364</v>
      </c>
    </row>
    <row r="121" spans="1:146">
      <c r="A121" s="191" t="s">
        <v>365</v>
      </c>
    </row>
  </sheetData>
  <mergeCells count="1390">
    <mergeCell ref="AE112:AF112"/>
    <mergeCell ref="AJ112:AK112"/>
    <mergeCell ref="AE113:AF113"/>
    <mergeCell ref="AJ113:AK113"/>
    <mergeCell ref="AE115:AF115"/>
    <mergeCell ref="AJ115:AK115"/>
    <mergeCell ref="AE109:AF109"/>
    <mergeCell ref="AJ109:AK109"/>
    <mergeCell ref="AE110:AF110"/>
    <mergeCell ref="AJ110:AK110"/>
    <mergeCell ref="AE111:AF111"/>
    <mergeCell ref="AJ111:AK111"/>
    <mergeCell ref="F107:H107"/>
    <mergeCell ref="AE107:AF107"/>
    <mergeCell ref="AJ107:AK107"/>
    <mergeCell ref="BE107:BF107"/>
    <mergeCell ref="BG107:BJ107"/>
    <mergeCell ref="CO107:CQ107"/>
    <mergeCell ref="F106:H106"/>
    <mergeCell ref="AE106:AF106"/>
    <mergeCell ref="AJ106:AK106"/>
    <mergeCell ref="BE106:BF106"/>
    <mergeCell ref="BG106:BJ106"/>
    <mergeCell ref="CO106:CQ106"/>
    <mergeCell ref="F105:H105"/>
    <mergeCell ref="AE105:AF105"/>
    <mergeCell ref="AJ105:AK105"/>
    <mergeCell ref="BE105:BF105"/>
    <mergeCell ref="BG105:BJ105"/>
    <mergeCell ref="CO105:CQ105"/>
    <mergeCell ref="F104:H104"/>
    <mergeCell ref="AE104:AF104"/>
    <mergeCell ref="AJ104:AK104"/>
    <mergeCell ref="BE104:BF104"/>
    <mergeCell ref="BG104:BJ104"/>
    <mergeCell ref="CO104:CQ104"/>
    <mergeCell ref="F101:H101"/>
    <mergeCell ref="BE101:BF101"/>
    <mergeCell ref="BG101:BJ101"/>
    <mergeCell ref="CO101:CQ101"/>
    <mergeCell ref="F102:H102"/>
    <mergeCell ref="BE102:BF102"/>
    <mergeCell ref="BG102:BJ102"/>
    <mergeCell ref="CO102:CQ102"/>
    <mergeCell ref="AE97:AF97"/>
    <mergeCell ref="AJ97:AK97"/>
    <mergeCell ref="F100:H100"/>
    <mergeCell ref="BE100:BF100"/>
    <mergeCell ref="BG100:BJ100"/>
    <mergeCell ref="CO100:CQ100"/>
    <mergeCell ref="AE94:AF94"/>
    <mergeCell ref="AJ94:AK94"/>
    <mergeCell ref="AE95:AF95"/>
    <mergeCell ref="AJ95:AK95"/>
    <mergeCell ref="AE96:AF96"/>
    <mergeCell ref="AJ96:AK96"/>
    <mergeCell ref="DI89:DJ89"/>
    <mergeCell ref="DN89:DP89"/>
    <mergeCell ref="AE92:AF92"/>
    <mergeCell ref="AJ92:AK92"/>
    <mergeCell ref="AE93:AF93"/>
    <mergeCell ref="AJ93:AK93"/>
    <mergeCell ref="BA89:BB89"/>
    <mergeCell ref="BG89:BJ89"/>
    <mergeCell ref="BW89:BX89"/>
    <mergeCell ref="CG89:CI89"/>
    <mergeCell ref="CO89:CQ89"/>
    <mergeCell ref="CX89:CY89"/>
    <mergeCell ref="CX88:CY88"/>
    <mergeCell ref="DI88:DJ88"/>
    <mergeCell ref="DN88:DP88"/>
    <mergeCell ref="F89:H89"/>
    <mergeCell ref="K89:L89"/>
    <mergeCell ref="N89:S89"/>
    <mergeCell ref="W89:Y89"/>
    <mergeCell ref="AE89:AF89"/>
    <mergeCell ref="AJ89:AK89"/>
    <mergeCell ref="AR89:AS89"/>
    <mergeCell ref="AR88:AS88"/>
    <mergeCell ref="BA88:BB88"/>
    <mergeCell ref="BG88:BJ88"/>
    <mergeCell ref="BW88:BX88"/>
    <mergeCell ref="CG88:CI88"/>
    <mergeCell ref="CO88:CQ88"/>
    <mergeCell ref="F88:H88"/>
    <mergeCell ref="K88:L88"/>
    <mergeCell ref="N88:S88"/>
    <mergeCell ref="W88:Y88"/>
    <mergeCell ref="AE88:AF88"/>
    <mergeCell ref="AJ88:AK88"/>
    <mergeCell ref="BW87:BX87"/>
    <mergeCell ref="CG87:CI87"/>
    <mergeCell ref="CO87:CQ87"/>
    <mergeCell ref="CX87:CY87"/>
    <mergeCell ref="DI87:DJ87"/>
    <mergeCell ref="DN87:DP87"/>
    <mergeCell ref="DN86:DP86"/>
    <mergeCell ref="F87:H87"/>
    <mergeCell ref="K87:L87"/>
    <mergeCell ref="N87:S87"/>
    <mergeCell ref="W87:Y87"/>
    <mergeCell ref="AE87:AF87"/>
    <mergeCell ref="AJ87:AK87"/>
    <mergeCell ref="AR87:AS87"/>
    <mergeCell ref="BA87:BB87"/>
    <mergeCell ref="BG87:BJ87"/>
    <mergeCell ref="BG86:BJ86"/>
    <mergeCell ref="BW86:BX86"/>
    <mergeCell ref="CG86:CI86"/>
    <mergeCell ref="CO86:CQ86"/>
    <mergeCell ref="CX86:CY86"/>
    <mergeCell ref="DI86:DJ86"/>
    <mergeCell ref="DI85:DJ85"/>
    <mergeCell ref="DN85:DP85"/>
    <mergeCell ref="F86:H86"/>
    <mergeCell ref="K86:L86"/>
    <mergeCell ref="N86:S86"/>
    <mergeCell ref="W86:Y86"/>
    <mergeCell ref="AE86:AF86"/>
    <mergeCell ref="AJ86:AK86"/>
    <mergeCell ref="AR86:AS86"/>
    <mergeCell ref="BA86:BB86"/>
    <mergeCell ref="BA85:BB85"/>
    <mergeCell ref="BG85:BJ85"/>
    <mergeCell ref="BW85:BX85"/>
    <mergeCell ref="CG85:CI85"/>
    <mergeCell ref="CO85:CQ85"/>
    <mergeCell ref="CX85:CY85"/>
    <mergeCell ref="CX84:CY84"/>
    <mergeCell ref="DI84:DJ84"/>
    <mergeCell ref="DN84:DP84"/>
    <mergeCell ref="F85:H85"/>
    <mergeCell ref="K85:L85"/>
    <mergeCell ref="N85:S85"/>
    <mergeCell ref="W85:Y85"/>
    <mergeCell ref="AE85:AF85"/>
    <mergeCell ref="AJ85:AK85"/>
    <mergeCell ref="AR85:AS85"/>
    <mergeCell ref="AR84:AS84"/>
    <mergeCell ref="BA84:BB84"/>
    <mergeCell ref="BG84:BJ84"/>
    <mergeCell ref="BW84:BX84"/>
    <mergeCell ref="CG84:CI84"/>
    <mergeCell ref="CO84:CQ84"/>
    <mergeCell ref="F84:H84"/>
    <mergeCell ref="K84:L84"/>
    <mergeCell ref="N84:S84"/>
    <mergeCell ref="W84:Y84"/>
    <mergeCell ref="AE84:AF84"/>
    <mergeCell ref="AJ84:AK84"/>
    <mergeCell ref="BW83:BX83"/>
    <mergeCell ref="CG83:CI83"/>
    <mergeCell ref="CO83:CQ83"/>
    <mergeCell ref="CX83:CY83"/>
    <mergeCell ref="DI83:DJ83"/>
    <mergeCell ref="DN83:DP83"/>
    <mergeCell ref="DN82:DP82"/>
    <mergeCell ref="F83:H83"/>
    <mergeCell ref="K83:L83"/>
    <mergeCell ref="N83:S83"/>
    <mergeCell ref="W83:Y83"/>
    <mergeCell ref="AE83:AF83"/>
    <mergeCell ref="AJ83:AK83"/>
    <mergeCell ref="AR83:AS83"/>
    <mergeCell ref="BA83:BB83"/>
    <mergeCell ref="BG83:BJ83"/>
    <mergeCell ref="BG82:BJ82"/>
    <mergeCell ref="BW82:BX82"/>
    <mergeCell ref="CG82:CI82"/>
    <mergeCell ref="CO82:CQ82"/>
    <mergeCell ref="CX82:CY82"/>
    <mergeCell ref="DI82:DJ82"/>
    <mergeCell ref="DI81:DJ81"/>
    <mergeCell ref="DN81:DP81"/>
    <mergeCell ref="F82:H82"/>
    <mergeCell ref="K82:L82"/>
    <mergeCell ref="N82:S82"/>
    <mergeCell ref="W82:Y82"/>
    <mergeCell ref="AE82:AF82"/>
    <mergeCell ref="AJ82:AK82"/>
    <mergeCell ref="AR82:AS82"/>
    <mergeCell ref="BA82:BB82"/>
    <mergeCell ref="BA81:BB81"/>
    <mergeCell ref="BG81:BJ81"/>
    <mergeCell ref="BW81:BX81"/>
    <mergeCell ref="CG81:CI81"/>
    <mergeCell ref="CO81:CQ81"/>
    <mergeCell ref="CX81:CY81"/>
    <mergeCell ref="CX80:CY80"/>
    <mergeCell ref="DI80:DJ80"/>
    <mergeCell ref="DN80:DP80"/>
    <mergeCell ref="F81:H81"/>
    <mergeCell ref="K81:L81"/>
    <mergeCell ref="N81:S81"/>
    <mergeCell ref="W81:Y81"/>
    <mergeCell ref="AE81:AF81"/>
    <mergeCell ref="AJ81:AK81"/>
    <mergeCell ref="AR81:AS81"/>
    <mergeCell ref="AR80:AS80"/>
    <mergeCell ref="BA80:BB80"/>
    <mergeCell ref="BG80:BJ80"/>
    <mergeCell ref="BW80:BX80"/>
    <mergeCell ref="CG80:CI80"/>
    <mergeCell ref="CO80:CQ80"/>
    <mergeCell ref="F80:H80"/>
    <mergeCell ref="K80:L80"/>
    <mergeCell ref="N80:S80"/>
    <mergeCell ref="W80:Y80"/>
    <mergeCell ref="AE80:AF80"/>
    <mergeCell ref="AJ80:AK80"/>
    <mergeCell ref="BW79:BX79"/>
    <mergeCell ref="CG79:CI79"/>
    <mergeCell ref="CO79:CQ79"/>
    <mergeCell ref="CX79:CY79"/>
    <mergeCell ref="DI79:DJ79"/>
    <mergeCell ref="DN79:DP79"/>
    <mergeCell ref="DN78:DP78"/>
    <mergeCell ref="F79:H79"/>
    <mergeCell ref="K79:L79"/>
    <mergeCell ref="N79:S79"/>
    <mergeCell ref="W79:Y79"/>
    <mergeCell ref="AE79:AF79"/>
    <mergeCell ref="AJ79:AK79"/>
    <mergeCell ref="AR79:AS79"/>
    <mergeCell ref="BA79:BB79"/>
    <mergeCell ref="BG79:BJ79"/>
    <mergeCell ref="BG78:BJ78"/>
    <mergeCell ref="BW78:BX78"/>
    <mergeCell ref="CG78:CI78"/>
    <mergeCell ref="CO78:CQ78"/>
    <mergeCell ref="CX78:CY78"/>
    <mergeCell ref="DI78:DJ78"/>
    <mergeCell ref="DI77:DJ77"/>
    <mergeCell ref="DN77:DP77"/>
    <mergeCell ref="F78:H78"/>
    <mergeCell ref="K78:L78"/>
    <mergeCell ref="N78:S78"/>
    <mergeCell ref="W78:Y78"/>
    <mergeCell ref="AE78:AF78"/>
    <mergeCell ref="AJ78:AK78"/>
    <mergeCell ref="AR78:AS78"/>
    <mergeCell ref="BA78:BB78"/>
    <mergeCell ref="BA77:BB77"/>
    <mergeCell ref="BG77:BJ77"/>
    <mergeCell ref="BW77:BX77"/>
    <mergeCell ref="CG77:CI77"/>
    <mergeCell ref="CO77:CQ77"/>
    <mergeCell ref="CX77:CY77"/>
    <mergeCell ref="CX76:CY76"/>
    <mergeCell ref="DI76:DJ76"/>
    <mergeCell ref="DN76:DP76"/>
    <mergeCell ref="F77:H77"/>
    <mergeCell ref="K77:L77"/>
    <mergeCell ref="N77:S77"/>
    <mergeCell ref="W77:Y77"/>
    <mergeCell ref="AE77:AF77"/>
    <mergeCell ref="AJ77:AK77"/>
    <mergeCell ref="AR77:AS77"/>
    <mergeCell ref="AR76:AS76"/>
    <mergeCell ref="BA76:BB76"/>
    <mergeCell ref="BG76:BJ76"/>
    <mergeCell ref="BW76:BX76"/>
    <mergeCell ref="CG76:CI76"/>
    <mergeCell ref="CO76:CQ76"/>
    <mergeCell ref="F76:H76"/>
    <mergeCell ref="K76:L76"/>
    <mergeCell ref="N76:S76"/>
    <mergeCell ref="W76:Y76"/>
    <mergeCell ref="AE76:AF76"/>
    <mergeCell ref="AJ76:AK76"/>
    <mergeCell ref="BW75:BX75"/>
    <mergeCell ref="CG75:CI75"/>
    <mergeCell ref="CO75:CQ75"/>
    <mergeCell ref="CX75:CY75"/>
    <mergeCell ref="DI75:DJ75"/>
    <mergeCell ref="DN75:DP75"/>
    <mergeCell ref="DN74:DP74"/>
    <mergeCell ref="F75:H75"/>
    <mergeCell ref="K75:L75"/>
    <mergeCell ref="N75:S75"/>
    <mergeCell ref="W75:Y75"/>
    <mergeCell ref="AE75:AF75"/>
    <mergeCell ref="AJ75:AK75"/>
    <mergeCell ref="AR75:AS75"/>
    <mergeCell ref="BA75:BB75"/>
    <mergeCell ref="BG75:BJ75"/>
    <mergeCell ref="BG74:BJ74"/>
    <mergeCell ref="BW74:BX74"/>
    <mergeCell ref="CG74:CI74"/>
    <mergeCell ref="CO74:CQ74"/>
    <mergeCell ref="CX74:CY74"/>
    <mergeCell ref="DI74:DJ74"/>
    <mergeCell ref="DI73:DJ73"/>
    <mergeCell ref="DN73:DP73"/>
    <mergeCell ref="F74:H74"/>
    <mergeCell ref="K74:L74"/>
    <mergeCell ref="N74:S74"/>
    <mergeCell ref="W74:Y74"/>
    <mergeCell ref="AE74:AF74"/>
    <mergeCell ref="AJ74:AK74"/>
    <mergeCell ref="AR74:AS74"/>
    <mergeCell ref="BA74:BB74"/>
    <mergeCell ref="BA73:BB73"/>
    <mergeCell ref="BG73:BJ73"/>
    <mergeCell ref="BW73:BX73"/>
    <mergeCell ref="CG73:CI73"/>
    <mergeCell ref="CO73:CQ73"/>
    <mergeCell ref="CX73:CY73"/>
    <mergeCell ref="CX72:CY72"/>
    <mergeCell ref="DI72:DJ72"/>
    <mergeCell ref="DN72:DP72"/>
    <mergeCell ref="F73:H73"/>
    <mergeCell ref="K73:L73"/>
    <mergeCell ref="N73:S73"/>
    <mergeCell ref="W73:Y73"/>
    <mergeCell ref="AE73:AF73"/>
    <mergeCell ref="AJ73:AK73"/>
    <mergeCell ref="AR73:AS73"/>
    <mergeCell ref="AR72:AS72"/>
    <mergeCell ref="BA72:BB72"/>
    <mergeCell ref="BG72:BJ72"/>
    <mergeCell ref="BW72:BX72"/>
    <mergeCell ref="CG72:CI72"/>
    <mergeCell ref="CO72:CQ72"/>
    <mergeCell ref="F72:H72"/>
    <mergeCell ref="K72:L72"/>
    <mergeCell ref="N72:S72"/>
    <mergeCell ref="W72:Y72"/>
    <mergeCell ref="AE72:AF72"/>
    <mergeCell ref="AJ72:AK72"/>
    <mergeCell ref="BW71:BX71"/>
    <mergeCell ref="CG71:CI71"/>
    <mergeCell ref="CO71:CQ71"/>
    <mergeCell ref="CX71:CY71"/>
    <mergeCell ref="DI71:DJ71"/>
    <mergeCell ref="DN71:DP71"/>
    <mergeCell ref="DN70:DP70"/>
    <mergeCell ref="F71:H71"/>
    <mergeCell ref="K71:L71"/>
    <mergeCell ref="N71:S71"/>
    <mergeCell ref="W71:Y71"/>
    <mergeCell ref="AE71:AF71"/>
    <mergeCell ref="AJ71:AK71"/>
    <mergeCell ref="AR71:AS71"/>
    <mergeCell ref="BA71:BB71"/>
    <mergeCell ref="BG71:BJ71"/>
    <mergeCell ref="BG70:BJ70"/>
    <mergeCell ref="BW70:BX70"/>
    <mergeCell ref="CG70:CI70"/>
    <mergeCell ref="CO70:CQ70"/>
    <mergeCell ref="CX70:CY70"/>
    <mergeCell ref="DI70:DJ70"/>
    <mergeCell ref="DI69:DJ69"/>
    <mergeCell ref="DN69:DP69"/>
    <mergeCell ref="F70:H70"/>
    <mergeCell ref="K70:L70"/>
    <mergeCell ref="N70:S70"/>
    <mergeCell ref="W70:Y70"/>
    <mergeCell ref="AE70:AF70"/>
    <mergeCell ref="AJ70:AK70"/>
    <mergeCell ref="AR70:AS70"/>
    <mergeCell ref="BA70:BB70"/>
    <mergeCell ref="BA69:BB69"/>
    <mergeCell ref="BG69:BJ69"/>
    <mergeCell ref="BW69:BX69"/>
    <mergeCell ref="CG69:CI69"/>
    <mergeCell ref="CO69:CQ69"/>
    <mergeCell ref="CX69:CY69"/>
    <mergeCell ref="CX68:CY68"/>
    <mergeCell ref="DI68:DJ68"/>
    <mergeCell ref="DN68:DP68"/>
    <mergeCell ref="F69:H69"/>
    <mergeCell ref="K69:L69"/>
    <mergeCell ref="N69:S69"/>
    <mergeCell ref="W69:Y69"/>
    <mergeCell ref="AE69:AF69"/>
    <mergeCell ref="AJ69:AK69"/>
    <mergeCell ref="AR69:AS69"/>
    <mergeCell ref="AR68:AS68"/>
    <mergeCell ref="BA68:BB68"/>
    <mergeCell ref="BG68:BJ68"/>
    <mergeCell ref="BW68:BX68"/>
    <mergeCell ref="CG68:CI68"/>
    <mergeCell ref="CO68:CQ68"/>
    <mergeCell ref="F68:H68"/>
    <mergeCell ref="K68:L68"/>
    <mergeCell ref="N68:S68"/>
    <mergeCell ref="W68:Y68"/>
    <mergeCell ref="AE68:AF68"/>
    <mergeCell ref="AJ68:AK68"/>
    <mergeCell ref="BW67:BX67"/>
    <mergeCell ref="CG67:CI67"/>
    <mergeCell ref="CO67:CQ67"/>
    <mergeCell ref="CX67:CY67"/>
    <mergeCell ref="DI67:DJ67"/>
    <mergeCell ref="DN67:DP67"/>
    <mergeCell ref="DN66:DP66"/>
    <mergeCell ref="F67:H67"/>
    <mergeCell ref="K67:L67"/>
    <mergeCell ref="N67:S67"/>
    <mergeCell ref="W67:Y67"/>
    <mergeCell ref="AE67:AF67"/>
    <mergeCell ref="AJ67:AK67"/>
    <mergeCell ref="AR67:AS67"/>
    <mergeCell ref="BA67:BB67"/>
    <mergeCell ref="BG67:BJ67"/>
    <mergeCell ref="BG66:BJ66"/>
    <mergeCell ref="BW66:BX66"/>
    <mergeCell ref="CG66:CI66"/>
    <mergeCell ref="CO66:CQ66"/>
    <mergeCell ref="CX66:CY66"/>
    <mergeCell ref="DI66:DJ66"/>
    <mergeCell ref="DI65:DJ65"/>
    <mergeCell ref="DN65:DP65"/>
    <mergeCell ref="F66:H66"/>
    <mergeCell ref="K66:L66"/>
    <mergeCell ref="N66:S66"/>
    <mergeCell ref="W66:Y66"/>
    <mergeCell ref="AE66:AF66"/>
    <mergeCell ref="AJ66:AK66"/>
    <mergeCell ref="AR66:AS66"/>
    <mergeCell ref="BA66:BB66"/>
    <mergeCell ref="BA65:BB65"/>
    <mergeCell ref="BG65:BJ65"/>
    <mergeCell ref="BW65:BX65"/>
    <mergeCell ref="CG65:CI65"/>
    <mergeCell ref="CO65:CQ65"/>
    <mergeCell ref="CX65:CY65"/>
    <mergeCell ref="CX64:CY64"/>
    <mergeCell ref="DI64:DJ64"/>
    <mergeCell ref="DN64:DP64"/>
    <mergeCell ref="F65:H65"/>
    <mergeCell ref="K65:L65"/>
    <mergeCell ref="N65:S65"/>
    <mergeCell ref="W65:Y65"/>
    <mergeCell ref="AE65:AF65"/>
    <mergeCell ref="AJ65:AK65"/>
    <mergeCell ref="AR65:AS65"/>
    <mergeCell ref="AR64:AS64"/>
    <mergeCell ref="BA64:BB64"/>
    <mergeCell ref="BG64:BJ64"/>
    <mergeCell ref="BW64:BX64"/>
    <mergeCell ref="CG64:CI64"/>
    <mergeCell ref="CO64:CQ64"/>
    <mergeCell ref="F64:H64"/>
    <mergeCell ref="K64:L64"/>
    <mergeCell ref="N64:S64"/>
    <mergeCell ref="W64:Y64"/>
    <mergeCell ref="AE64:AF64"/>
    <mergeCell ref="AJ64:AK64"/>
    <mergeCell ref="BW63:BX63"/>
    <mergeCell ref="CG63:CI63"/>
    <mergeCell ref="CO63:CQ63"/>
    <mergeCell ref="CX63:CY63"/>
    <mergeCell ref="DI63:DJ63"/>
    <mergeCell ref="DN63:DP63"/>
    <mergeCell ref="DN62:DP62"/>
    <mergeCell ref="F63:H63"/>
    <mergeCell ref="K63:L63"/>
    <mergeCell ref="N63:S63"/>
    <mergeCell ref="W63:Y63"/>
    <mergeCell ref="AE63:AF63"/>
    <mergeCell ref="AJ63:AK63"/>
    <mergeCell ref="AR63:AS63"/>
    <mergeCell ref="BA63:BB63"/>
    <mergeCell ref="BG63:BJ63"/>
    <mergeCell ref="BG62:BJ62"/>
    <mergeCell ref="BW62:BX62"/>
    <mergeCell ref="CG62:CI62"/>
    <mergeCell ref="CO62:CQ62"/>
    <mergeCell ref="CX62:CY62"/>
    <mergeCell ref="DI62:DJ62"/>
    <mergeCell ref="DI61:DJ61"/>
    <mergeCell ref="DN61:DP61"/>
    <mergeCell ref="F62:H62"/>
    <mergeCell ref="K62:L62"/>
    <mergeCell ref="N62:S62"/>
    <mergeCell ref="W62:Y62"/>
    <mergeCell ref="AE62:AF62"/>
    <mergeCell ref="AJ62:AK62"/>
    <mergeCell ref="AR62:AS62"/>
    <mergeCell ref="BA62:BB62"/>
    <mergeCell ref="BA61:BB61"/>
    <mergeCell ref="BG61:BJ61"/>
    <mergeCell ref="BW61:BX61"/>
    <mergeCell ref="CG61:CI61"/>
    <mergeCell ref="CO61:CQ61"/>
    <mergeCell ref="CX61:CY61"/>
    <mergeCell ref="CX60:CY60"/>
    <mergeCell ref="DI60:DJ60"/>
    <mergeCell ref="DN60:DP60"/>
    <mergeCell ref="F61:H61"/>
    <mergeCell ref="K61:L61"/>
    <mergeCell ref="N61:S61"/>
    <mergeCell ref="W61:Y61"/>
    <mergeCell ref="AE61:AF61"/>
    <mergeCell ref="AJ61:AK61"/>
    <mergeCell ref="AR61:AS61"/>
    <mergeCell ref="AR60:AS60"/>
    <mergeCell ref="BA60:BB60"/>
    <mergeCell ref="BG60:BJ60"/>
    <mergeCell ref="BW60:BX60"/>
    <mergeCell ref="CG60:CI60"/>
    <mergeCell ref="CO60:CQ60"/>
    <mergeCell ref="F60:H60"/>
    <mergeCell ref="K60:L60"/>
    <mergeCell ref="N60:S60"/>
    <mergeCell ref="W60:Y60"/>
    <mergeCell ref="AE60:AF60"/>
    <mergeCell ref="AJ60:AK60"/>
    <mergeCell ref="BW59:BX59"/>
    <mergeCell ref="CG59:CI59"/>
    <mergeCell ref="CO59:CQ59"/>
    <mergeCell ref="CX59:CY59"/>
    <mergeCell ref="DI59:DJ59"/>
    <mergeCell ref="DN59:DP59"/>
    <mergeCell ref="DN58:DP58"/>
    <mergeCell ref="F59:H59"/>
    <mergeCell ref="K59:L59"/>
    <mergeCell ref="N59:S59"/>
    <mergeCell ref="W59:Y59"/>
    <mergeCell ref="AE59:AF59"/>
    <mergeCell ref="AJ59:AK59"/>
    <mergeCell ref="AR59:AS59"/>
    <mergeCell ref="BA59:BB59"/>
    <mergeCell ref="BG59:BJ59"/>
    <mergeCell ref="BG58:BJ58"/>
    <mergeCell ref="BW58:BX58"/>
    <mergeCell ref="CG58:CI58"/>
    <mergeCell ref="CO58:CQ58"/>
    <mergeCell ref="CX58:CY58"/>
    <mergeCell ref="DI58:DJ58"/>
    <mergeCell ref="DI57:DJ57"/>
    <mergeCell ref="DN57:DP57"/>
    <mergeCell ref="F58:H58"/>
    <mergeCell ref="K58:L58"/>
    <mergeCell ref="N58:S58"/>
    <mergeCell ref="W58:Y58"/>
    <mergeCell ref="AE58:AF58"/>
    <mergeCell ref="AJ58:AK58"/>
    <mergeCell ref="AR58:AS58"/>
    <mergeCell ref="BA58:BB58"/>
    <mergeCell ref="BA57:BB57"/>
    <mergeCell ref="BG57:BJ57"/>
    <mergeCell ref="BW57:BX57"/>
    <mergeCell ref="CG57:CI57"/>
    <mergeCell ref="CO57:CQ57"/>
    <mergeCell ref="CX57:CY57"/>
    <mergeCell ref="CX56:CY56"/>
    <mergeCell ref="DI56:DJ56"/>
    <mergeCell ref="DN56:DP56"/>
    <mergeCell ref="F57:H57"/>
    <mergeCell ref="K57:L57"/>
    <mergeCell ref="N57:S57"/>
    <mergeCell ref="W57:Y57"/>
    <mergeCell ref="AE57:AF57"/>
    <mergeCell ref="AJ57:AK57"/>
    <mergeCell ref="AR57:AS57"/>
    <mergeCell ref="AR56:AS56"/>
    <mergeCell ref="BA56:BB56"/>
    <mergeCell ref="BG56:BJ56"/>
    <mergeCell ref="BW56:BX56"/>
    <mergeCell ref="CG56:CI56"/>
    <mergeCell ref="CO56:CQ56"/>
    <mergeCell ref="F56:H56"/>
    <mergeCell ref="K56:L56"/>
    <mergeCell ref="N56:S56"/>
    <mergeCell ref="W56:Y56"/>
    <mergeCell ref="AE56:AF56"/>
    <mergeCell ref="AJ56:AK56"/>
    <mergeCell ref="BW55:BX55"/>
    <mergeCell ref="CG55:CI55"/>
    <mergeCell ref="CO55:CQ55"/>
    <mergeCell ref="CX55:CY55"/>
    <mergeCell ref="DI55:DJ55"/>
    <mergeCell ref="DN55:DP55"/>
    <mergeCell ref="DN54:DP54"/>
    <mergeCell ref="F55:H55"/>
    <mergeCell ref="K55:L55"/>
    <mergeCell ref="N55:S55"/>
    <mergeCell ref="W55:Y55"/>
    <mergeCell ref="AE55:AF55"/>
    <mergeCell ref="AJ55:AK55"/>
    <mergeCell ref="AR55:AS55"/>
    <mergeCell ref="BA55:BB55"/>
    <mergeCell ref="BG55:BJ55"/>
    <mergeCell ref="BG54:BJ54"/>
    <mergeCell ref="BW54:BX54"/>
    <mergeCell ref="CG54:CI54"/>
    <mergeCell ref="CO54:CQ54"/>
    <mergeCell ref="CX54:CY54"/>
    <mergeCell ref="DI54:DJ54"/>
    <mergeCell ref="DI53:DJ53"/>
    <mergeCell ref="DN53:DP53"/>
    <mergeCell ref="F54:H54"/>
    <mergeCell ref="K54:L54"/>
    <mergeCell ref="N54:S54"/>
    <mergeCell ref="W54:Y54"/>
    <mergeCell ref="AE54:AF54"/>
    <mergeCell ref="AJ54:AK54"/>
    <mergeCell ref="AR54:AS54"/>
    <mergeCell ref="BA54:BB54"/>
    <mergeCell ref="BA53:BB53"/>
    <mergeCell ref="BG53:BJ53"/>
    <mergeCell ref="BW53:BX53"/>
    <mergeCell ref="CG53:CI53"/>
    <mergeCell ref="CO53:CQ53"/>
    <mergeCell ref="CX53:CY53"/>
    <mergeCell ref="CX52:CY52"/>
    <mergeCell ref="DI52:DJ52"/>
    <mergeCell ref="DN52:DP52"/>
    <mergeCell ref="F53:H53"/>
    <mergeCell ref="K53:L53"/>
    <mergeCell ref="N53:S53"/>
    <mergeCell ref="W53:Y53"/>
    <mergeCell ref="AE53:AF53"/>
    <mergeCell ref="AJ53:AK53"/>
    <mergeCell ref="AR53:AS53"/>
    <mergeCell ref="AR52:AS52"/>
    <mergeCell ref="BA52:BB52"/>
    <mergeCell ref="BG52:BJ52"/>
    <mergeCell ref="BW52:BX52"/>
    <mergeCell ref="CG52:CI52"/>
    <mergeCell ref="CO52:CQ52"/>
    <mergeCell ref="F52:H52"/>
    <mergeCell ref="K52:L52"/>
    <mergeCell ref="N52:S52"/>
    <mergeCell ref="W52:Y52"/>
    <mergeCell ref="AE52:AF52"/>
    <mergeCell ref="AJ52:AK52"/>
    <mergeCell ref="CX49:CY49"/>
    <mergeCell ref="DI49:DJ49"/>
    <mergeCell ref="DL49:DM49"/>
    <mergeCell ref="DN49:DP49"/>
    <mergeCell ref="EC49:ED49"/>
    <mergeCell ref="EF49:EG49"/>
    <mergeCell ref="BA49:BB49"/>
    <mergeCell ref="BE49:BF49"/>
    <mergeCell ref="BG49:BJ49"/>
    <mergeCell ref="BW49:BX49"/>
    <mergeCell ref="CG49:CI49"/>
    <mergeCell ref="CO49:CQ49"/>
    <mergeCell ref="EC48:ED48"/>
    <mergeCell ref="EF48:EG48"/>
    <mergeCell ref="F49:H49"/>
    <mergeCell ref="K49:L49"/>
    <mergeCell ref="N49:S49"/>
    <mergeCell ref="T49:U49"/>
    <mergeCell ref="W49:Y49"/>
    <mergeCell ref="AE49:AF49"/>
    <mergeCell ref="AJ49:AK49"/>
    <mergeCell ref="AR49:AS49"/>
    <mergeCell ref="CG48:CI48"/>
    <mergeCell ref="CO48:CQ48"/>
    <mergeCell ref="CX48:CY48"/>
    <mergeCell ref="DI48:DJ48"/>
    <mergeCell ref="DL48:DM48"/>
    <mergeCell ref="DN48:DP48"/>
    <mergeCell ref="AJ48:AK48"/>
    <mergeCell ref="AR48:AS48"/>
    <mergeCell ref="BA48:BB48"/>
    <mergeCell ref="BE48:BF48"/>
    <mergeCell ref="BG48:BJ48"/>
    <mergeCell ref="BW48:BX48"/>
    <mergeCell ref="F48:H48"/>
    <mergeCell ref="K48:L48"/>
    <mergeCell ref="N48:S48"/>
    <mergeCell ref="T48:U48"/>
    <mergeCell ref="W48:Y48"/>
    <mergeCell ref="AE48:AF48"/>
    <mergeCell ref="CX47:CY47"/>
    <mergeCell ref="DI47:DJ47"/>
    <mergeCell ref="DL47:DM47"/>
    <mergeCell ref="DN47:DP47"/>
    <mergeCell ref="EC47:ED47"/>
    <mergeCell ref="EF47:EG47"/>
    <mergeCell ref="BA47:BB47"/>
    <mergeCell ref="BE47:BF47"/>
    <mergeCell ref="BG47:BJ47"/>
    <mergeCell ref="BW47:BX47"/>
    <mergeCell ref="CG47:CI47"/>
    <mergeCell ref="CO47:CQ47"/>
    <mergeCell ref="EC46:ED46"/>
    <mergeCell ref="EF46:EG46"/>
    <mergeCell ref="F47:H47"/>
    <mergeCell ref="K47:L47"/>
    <mergeCell ref="N47:S47"/>
    <mergeCell ref="T47:U47"/>
    <mergeCell ref="W47:Y47"/>
    <mergeCell ref="AE47:AF47"/>
    <mergeCell ref="AJ47:AK47"/>
    <mergeCell ref="AR47:AS47"/>
    <mergeCell ref="CG46:CI46"/>
    <mergeCell ref="CO46:CQ46"/>
    <mergeCell ref="CX46:CY46"/>
    <mergeCell ref="DI46:DJ46"/>
    <mergeCell ref="DL46:DM46"/>
    <mergeCell ref="DN46:DP46"/>
    <mergeCell ref="AJ46:AK46"/>
    <mergeCell ref="AR46:AS46"/>
    <mergeCell ref="BA46:BB46"/>
    <mergeCell ref="BE46:BF46"/>
    <mergeCell ref="BG46:BJ46"/>
    <mergeCell ref="BW46:BX46"/>
    <mergeCell ref="F46:H46"/>
    <mergeCell ref="K46:L46"/>
    <mergeCell ref="N46:S46"/>
    <mergeCell ref="T46:U46"/>
    <mergeCell ref="W46:Y46"/>
    <mergeCell ref="AE46:AF46"/>
    <mergeCell ref="CX45:CY45"/>
    <mergeCell ref="DI45:DJ45"/>
    <mergeCell ref="DL45:DM45"/>
    <mergeCell ref="DN45:DP45"/>
    <mergeCell ref="EC45:ED45"/>
    <mergeCell ref="EF45:EG45"/>
    <mergeCell ref="BA45:BB45"/>
    <mergeCell ref="BE45:BF45"/>
    <mergeCell ref="BG45:BJ45"/>
    <mergeCell ref="BW45:BX45"/>
    <mergeCell ref="CG45:CI45"/>
    <mergeCell ref="CO45:CQ45"/>
    <mergeCell ref="EC44:ED44"/>
    <mergeCell ref="EF44:EG44"/>
    <mergeCell ref="F45:H45"/>
    <mergeCell ref="K45:L45"/>
    <mergeCell ref="N45:S45"/>
    <mergeCell ref="T45:U45"/>
    <mergeCell ref="W45:Y45"/>
    <mergeCell ref="AE45:AF45"/>
    <mergeCell ref="AJ45:AK45"/>
    <mergeCell ref="AR45:AS45"/>
    <mergeCell ref="CG44:CI44"/>
    <mergeCell ref="CO44:CQ44"/>
    <mergeCell ref="CX44:CY44"/>
    <mergeCell ref="DI44:DJ44"/>
    <mergeCell ref="DL44:DM44"/>
    <mergeCell ref="DN44:DP44"/>
    <mergeCell ref="AJ44:AK44"/>
    <mergeCell ref="AR44:AS44"/>
    <mergeCell ref="BA44:BB44"/>
    <mergeCell ref="BE44:BF44"/>
    <mergeCell ref="BG44:BJ44"/>
    <mergeCell ref="BW44:BX44"/>
    <mergeCell ref="F44:H44"/>
    <mergeCell ref="K44:L44"/>
    <mergeCell ref="N44:S44"/>
    <mergeCell ref="T44:U44"/>
    <mergeCell ref="W44:Y44"/>
    <mergeCell ref="AE44:AF44"/>
    <mergeCell ref="CX43:CY43"/>
    <mergeCell ref="DI43:DJ43"/>
    <mergeCell ref="DL43:DM43"/>
    <mergeCell ref="DN43:DP43"/>
    <mergeCell ref="EC43:ED43"/>
    <mergeCell ref="EF43:EG43"/>
    <mergeCell ref="BA43:BB43"/>
    <mergeCell ref="BE43:BF43"/>
    <mergeCell ref="BG43:BJ43"/>
    <mergeCell ref="BW43:BX43"/>
    <mergeCell ref="CG43:CI43"/>
    <mergeCell ref="CO43:CQ43"/>
    <mergeCell ref="EC42:ED42"/>
    <mergeCell ref="EF42:EG42"/>
    <mergeCell ref="F43:H43"/>
    <mergeCell ref="K43:L43"/>
    <mergeCell ref="N43:S43"/>
    <mergeCell ref="T43:U43"/>
    <mergeCell ref="W43:Y43"/>
    <mergeCell ref="AE43:AF43"/>
    <mergeCell ref="AJ43:AK43"/>
    <mergeCell ref="AR43:AS43"/>
    <mergeCell ref="CG42:CI42"/>
    <mergeCell ref="CO42:CQ42"/>
    <mergeCell ref="CX42:CY42"/>
    <mergeCell ref="DI42:DJ42"/>
    <mergeCell ref="DL42:DM42"/>
    <mergeCell ref="DN42:DP42"/>
    <mergeCell ref="AJ42:AK42"/>
    <mergeCell ref="AR42:AS42"/>
    <mergeCell ref="BA42:BB42"/>
    <mergeCell ref="BE42:BF42"/>
    <mergeCell ref="BG42:BJ42"/>
    <mergeCell ref="BW42:BX42"/>
    <mergeCell ref="F42:H42"/>
    <mergeCell ref="K42:L42"/>
    <mergeCell ref="N42:S42"/>
    <mergeCell ref="T42:U42"/>
    <mergeCell ref="W42:Y42"/>
    <mergeCell ref="AE42:AF42"/>
    <mergeCell ref="CX41:CY41"/>
    <mergeCell ref="DI41:DJ41"/>
    <mergeCell ref="DL41:DM41"/>
    <mergeCell ref="DN41:DP41"/>
    <mergeCell ref="EC41:ED41"/>
    <mergeCell ref="EF41:EG41"/>
    <mergeCell ref="BA41:BB41"/>
    <mergeCell ref="BE41:BF41"/>
    <mergeCell ref="BG41:BJ41"/>
    <mergeCell ref="BW41:BX41"/>
    <mergeCell ref="CG41:CI41"/>
    <mergeCell ref="CO41:CQ41"/>
    <mergeCell ref="EC40:ED40"/>
    <mergeCell ref="EF40:EG40"/>
    <mergeCell ref="F41:H41"/>
    <mergeCell ref="K41:L41"/>
    <mergeCell ref="N41:S41"/>
    <mergeCell ref="T41:U41"/>
    <mergeCell ref="W41:Y41"/>
    <mergeCell ref="AE41:AF41"/>
    <mergeCell ref="AJ41:AK41"/>
    <mergeCell ref="AR41:AS41"/>
    <mergeCell ref="CG40:CI40"/>
    <mergeCell ref="CO40:CQ40"/>
    <mergeCell ref="CX40:CY40"/>
    <mergeCell ref="DI40:DJ40"/>
    <mergeCell ref="DL40:DM40"/>
    <mergeCell ref="DN40:DP40"/>
    <mergeCell ref="AJ40:AK40"/>
    <mergeCell ref="AR40:AS40"/>
    <mergeCell ref="BA40:BB40"/>
    <mergeCell ref="BE40:BF40"/>
    <mergeCell ref="BG40:BJ40"/>
    <mergeCell ref="BW40:BX40"/>
    <mergeCell ref="F40:H40"/>
    <mergeCell ref="K40:L40"/>
    <mergeCell ref="N40:S40"/>
    <mergeCell ref="T40:U40"/>
    <mergeCell ref="W40:Y40"/>
    <mergeCell ref="AE40:AF40"/>
    <mergeCell ref="CX39:CY39"/>
    <mergeCell ref="DI39:DJ39"/>
    <mergeCell ref="DL39:DM39"/>
    <mergeCell ref="DN39:DP39"/>
    <mergeCell ref="EC39:ED39"/>
    <mergeCell ref="EF39:EG39"/>
    <mergeCell ref="BA39:BB39"/>
    <mergeCell ref="BE39:BF39"/>
    <mergeCell ref="BG39:BJ39"/>
    <mergeCell ref="BW39:BX39"/>
    <mergeCell ref="CG39:CI39"/>
    <mergeCell ref="CO39:CQ39"/>
    <mergeCell ref="EC38:ED38"/>
    <mergeCell ref="EF38:EG38"/>
    <mergeCell ref="F39:H39"/>
    <mergeCell ref="K39:L39"/>
    <mergeCell ref="N39:S39"/>
    <mergeCell ref="T39:U39"/>
    <mergeCell ref="W39:Y39"/>
    <mergeCell ref="AE39:AF39"/>
    <mergeCell ref="AJ39:AK39"/>
    <mergeCell ref="AR39:AS39"/>
    <mergeCell ref="CG38:CI38"/>
    <mergeCell ref="CO38:CQ38"/>
    <mergeCell ref="CX38:CY38"/>
    <mergeCell ref="DI38:DJ38"/>
    <mergeCell ref="DL38:DM38"/>
    <mergeCell ref="DN38:DP38"/>
    <mergeCell ref="AJ38:AK38"/>
    <mergeCell ref="AR38:AS38"/>
    <mergeCell ref="BA38:BB38"/>
    <mergeCell ref="BE38:BF38"/>
    <mergeCell ref="BG38:BJ38"/>
    <mergeCell ref="BW38:BX38"/>
    <mergeCell ref="F38:H38"/>
    <mergeCell ref="K38:L38"/>
    <mergeCell ref="N38:S38"/>
    <mergeCell ref="T38:U38"/>
    <mergeCell ref="W38:Y38"/>
    <mergeCell ref="AE38:AF38"/>
    <mergeCell ref="CX37:CY37"/>
    <mergeCell ref="DI37:DJ37"/>
    <mergeCell ref="DL37:DM37"/>
    <mergeCell ref="DN37:DP37"/>
    <mergeCell ref="EC37:ED37"/>
    <mergeCell ref="EF37:EG37"/>
    <mergeCell ref="BA37:BB37"/>
    <mergeCell ref="BE37:BF37"/>
    <mergeCell ref="BG37:BJ37"/>
    <mergeCell ref="BW37:BX37"/>
    <mergeCell ref="CG37:CI37"/>
    <mergeCell ref="CO37:CQ37"/>
    <mergeCell ref="EC36:ED36"/>
    <mergeCell ref="EF36:EG36"/>
    <mergeCell ref="F37:H37"/>
    <mergeCell ref="K37:L37"/>
    <mergeCell ref="N37:S37"/>
    <mergeCell ref="T37:U37"/>
    <mergeCell ref="W37:Y37"/>
    <mergeCell ref="AE37:AF37"/>
    <mergeCell ref="AJ37:AK37"/>
    <mergeCell ref="AR37:AS37"/>
    <mergeCell ref="CG36:CI36"/>
    <mergeCell ref="CO36:CQ36"/>
    <mergeCell ref="CX36:CY36"/>
    <mergeCell ref="DI36:DJ36"/>
    <mergeCell ref="DL36:DM36"/>
    <mergeCell ref="DN36:DP36"/>
    <mergeCell ref="AJ36:AK36"/>
    <mergeCell ref="AR36:AS36"/>
    <mergeCell ref="BA36:BB36"/>
    <mergeCell ref="BE36:BF36"/>
    <mergeCell ref="BG36:BJ36"/>
    <mergeCell ref="BW36:BX36"/>
    <mergeCell ref="F36:H36"/>
    <mergeCell ref="K36:L36"/>
    <mergeCell ref="N36:S36"/>
    <mergeCell ref="T36:U36"/>
    <mergeCell ref="W36:Y36"/>
    <mergeCell ref="AE36:AF36"/>
    <mergeCell ref="CX35:CY35"/>
    <mergeCell ref="DI35:DJ35"/>
    <mergeCell ref="DL35:DM35"/>
    <mergeCell ref="DN35:DP35"/>
    <mergeCell ref="EC35:ED35"/>
    <mergeCell ref="EF35:EG35"/>
    <mergeCell ref="BA35:BB35"/>
    <mergeCell ref="BE35:BF35"/>
    <mergeCell ref="BG35:BJ35"/>
    <mergeCell ref="BW35:BX35"/>
    <mergeCell ref="CG35:CI35"/>
    <mergeCell ref="CO35:CQ35"/>
    <mergeCell ref="EC34:ED34"/>
    <mergeCell ref="EF34:EG34"/>
    <mergeCell ref="F35:H35"/>
    <mergeCell ref="K35:L35"/>
    <mergeCell ref="N35:S35"/>
    <mergeCell ref="T35:U35"/>
    <mergeCell ref="W35:Y35"/>
    <mergeCell ref="AE35:AF35"/>
    <mergeCell ref="AJ35:AK35"/>
    <mergeCell ref="AR35:AS35"/>
    <mergeCell ref="CG34:CI34"/>
    <mergeCell ref="CO34:CQ34"/>
    <mergeCell ref="CX34:CY34"/>
    <mergeCell ref="DI34:DJ34"/>
    <mergeCell ref="DL34:DM34"/>
    <mergeCell ref="DN34:DP34"/>
    <mergeCell ref="AJ34:AK34"/>
    <mergeCell ref="AR34:AS34"/>
    <mergeCell ref="BA34:BB34"/>
    <mergeCell ref="BE34:BF34"/>
    <mergeCell ref="BG34:BJ34"/>
    <mergeCell ref="BW34:BX34"/>
    <mergeCell ref="F34:H34"/>
    <mergeCell ref="K34:L34"/>
    <mergeCell ref="N34:S34"/>
    <mergeCell ref="T34:U34"/>
    <mergeCell ref="W34:Y34"/>
    <mergeCell ref="AE34:AF34"/>
    <mergeCell ref="CX33:CY33"/>
    <mergeCell ref="DI33:DJ33"/>
    <mergeCell ref="DL33:DM33"/>
    <mergeCell ref="DN33:DP33"/>
    <mergeCell ref="EC33:ED33"/>
    <mergeCell ref="EF33:EG33"/>
    <mergeCell ref="BA33:BB33"/>
    <mergeCell ref="BE33:BF33"/>
    <mergeCell ref="BG33:BJ33"/>
    <mergeCell ref="BW33:BX33"/>
    <mergeCell ref="CG33:CI33"/>
    <mergeCell ref="CO33:CQ33"/>
    <mergeCell ref="EC32:ED32"/>
    <mergeCell ref="EF32:EG32"/>
    <mergeCell ref="F33:H33"/>
    <mergeCell ref="K33:L33"/>
    <mergeCell ref="N33:S33"/>
    <mergeCell ref="T33:U33"/>
    <mergeCell ref="W33:Y33"/>
    <mergeCell ref="AE33:AF33"/>
    <mergeCell ref="AJ33:AK33"/>
    <mergeCell ref="AR33:AS33"/>
    <mergeCell ref="CG32:CI32"/>
    <mergeCell ref="CO32:CQ32"/>
    <mergeCell ref="CX32:CY32"/>
    <mergeCell ref="DI32:DJ32"/>
    <mergeCell ref="DL32:DM32"/>
    <mergeCell ref="DN32:DP32"/>
    <mergeCell ref="AJ32:AK32"/>
    <mergeCell ref="AR32:AS32"/>
    <mergeCell ref="BA32:BB32"/>
    <mergeCell ref="BE32:BF32"/>
    <mergeCell ref="BG32:BJ32"/>
    <mergeCell ref="BW32:BX32"/>
    <mergeCell ref="F32:H32"/>
    <mergeCell ref="K32:L32"/>
    <mergeCell ref="N32:S32"/>
    <mergeCell ref="T32:U32"/>
    <mergeCell ref="W32:Y32"/>
    <mergeCell ref="AE32:AF32"/>
    <mergeCell ref="CX31:CY31"/>
    <mergeCell ref="DI31:DJ31"/>
    <mergeCell ref="DL31:DM31"/>
    <mergeCell ref="DN31:DP31"/>
    <mergeCell ref="EC31:ED31"/>
    <mergeCell ref="EF31:EG31"/>
    <mergeCell ref="BA31:BB31"/>
    <mergeCell ref="BE31:BF31"/>
    <mergeCell ref="BG31:BJ31"/>
    <mergeCell ref="BW31:BX31"/>
    <mergeCell ref="CG31:CI31"/>
    <mergeCell ref="CO31:CQ31"/>
    <mergeCell ref="EC28:ED28"/>
    <mergeCell ref="EF28:EG28"/>
    <mergeCell ref="F31:H31"/>
    <mergeCell ref="K31:L31"/>
    <mergeCell ref="N31:S31"/>
    <mergeCell ref="T31:U31"/>
    <mergeCell ref="W31:Y31"/>
    <mergeCell ref="AE31:AF31"/>
    <mergeCell ref="AJ31:AK31"/>
    <mergeCell ref="AR31:AS31"/>
    <mergeCell ref="CG28:CI28"/>
    <mergeCell ref="CO28:CQ28"/>
    <mergeCell ref="CX28:CY28"/>
    <mergeCell ref="DI28:DJ28"/>
    <mergeCell ref="DL28:DM28"/>
    <mergeCell ref="DN28:DP28"/>
    <mergeCell ref="AJ28:AK28"/>
    <mergeCell ref="AR28:AS28"/>
    <mergeCell ref="BA28:BB28"/>
    <mergeCell ref="BE28:BF28"/>
    <mergeCell ref="BG28:BJ28"/>
    <mergeCell ref="BW28:BX28"/>
    <mergeCell ref="F28:H28"/>
    <mergeCell ref="K28:L28"/>
    <mergeCell ref="N28:S28"/>
    <mergeCell ref="T28:U28"/>
    <mergeCell ref="W28:Y28"/>
    <mergeCell ref="AE28:AF28"/>
    <mergeCell ref="CX27:CY27"/>
    <mergeCell ref="DI27:DJ27"/>
    <mergeCell ref="DL27:DM27"/>
    <mergeCell ref="DN27:DP27"/>
    <mergeCell ref="EC27:ED27"/>
    <mergeCell ref="EF27:EG27"/>
    <mergeCell ref="BA27:BB27"/>
    <mergeCell ref="BE27:BF27"/>
    <mergeCell ref="BG27:BJ27"/>
    <mergeCell ref="BW27:BX27"/>
    <mergeCell ref="CG27:CI27"/>
    <mergeCell ref="CO27:CQ27"/>
    <mergeCell ref="EC26:ED26"/>
    <mergeCell ref="EF26:EG26"/>
    <mergeCell ref="F27:H27"/>
    <mergeCell ref="K27:L27"/>
    <mergeCell ref="N27:S27"/>
    <mergeCell ref="T27:U27"/>
    <mergeCell ref="W27:Y27"/>
    <mergeCell ref="AE27:AF27"/>
    <mergeCell ref="AJ27:AK27"/>
    <mergeCell ref="AR27:AS27"/>
    <mergeCell ref="CG26:CI26"/>
    <mergeCell ref="CO26:CQ26"/>
    <mergeCell ref="CX26:CY26"/>
    <mergeCell ref="DI26:DJ26"/>
    <mergeCell ref="DL26:DM26"/>
    <mergeCell ref="DN26:DP26"/>
    <mergeCell ref="AJ26:AK26"/>
    <mergeCell ref="AR26:AS26"/>
    <mergeCell ref="BA26:BB26"/>
    <mergeCell ref="BE26:BF26"/>
    <mergeCell ref="BG26:BJ26"/>
    <mergeCell ref="BW26:BX26"/>
    <mergeCell ref="F26:H26"/>
    <mergeCell ref="K26:L26"/>
    <mergeCell ref="N26:S26"/>
    <mergeCell ref="T26:U26"/>
    <mergeCell ref="W26:Y26"/>
    <mergeCell ref="AE26:AF26"/>
    <mergeCell ref="CX25:CY25"/>
    <mergeCell ref="DI25:DJ25"/>
    <mergeCell ref="DL25:DM25"/>
    <mergeCell ref="DN25:DP25"/>
    <mergeCell ref="EC25:ED25"/>
    <mergeCell ref="EF25:EG25"/>
    <mergeCell ref="BA25:BB25"/>
    <mergeCell ref="BE25:BF25"/>
    <mergeCell ref="BG25:BJ25"/>
    <mergeCell ref="BW25:BX25"/>
    <mergeCell ref="CG25:CI25"/>
    <mergeCell ref="CO25:CQ25"/>
    <mergeCell ref="EC24:ED24"/>
    <mergeCell ref="EF24:EG24"/>
    <mergeCell ref="F25:H25"/>
    <mergeCell ref="K25:L25"/>
    <mergeCell ref="N25:S25"/>
    <mergeCell ref="T25:U25"/>
    <mergeCell ref="W25:Y25"/>
    <mergeCell ref="AE25:AF25"/>
    <mergeCell ref="AJ25:AK25"/>
    <mergeCell ref="AR25:AS25"/>
    <mergeCell ref="CG24:CI24"/>
    <mergeCell ref="CO24:CQ24"/>
    <mergeCell ref="CX24:CY24"/>
    <mergeCell ref="DI24:DJ24"/>
    <mergeCell ref="DL24:DM24"/>
    <mergeCell ref="DN24:DP24"/>
    <mergeCell ref="AJ24:AK24"/>
    <mergeCell ref="AR24:AS24"/>
    <mergeCell ref="BA24:BB24"/>
    <mergeCell ref="BE24:BF24"/>
    <mergeCell ref="BG24:BJ24"/>
    <mergeCell ref="BW24:BX24"/>
    <mergeCell ref="F24:H24"/>
    <mergeCell ref="K24:L24"/>
    <mergeCell ref="N24:S24"/>
    <mergeCell ref="T24:U24"/>
    <mergeCell ref="W24:Y24"/>
    <mergeCell ref="AE24:AF24"/>
    <mergeCell ref="CX23:CY23"/>
    <mergeCell ref="DI23:DJ23"/>
    <mergeCell ref="DL23:DM23"/>
    <mergeCell ref="DN23:DP23"/>
    <mergeCell ref="EC23:ED23"/>
    <mergeCell ref="EF23:EG23"/>
    <mergeCell ref="BA23:BB23"/>
    <mergeCell ref="BE23:BF23"/>
    <mergeCell ref="BG23:BJ23"/>
    <mergeCell ref="BW23:BX23"/>
    <mergeCell ref="CG23:CI23"/>
    <mergeCell ref="CO23:CQ23"/>
    <mergeCell ref="EC22:ED22"/>
    <mergeCell ref="EF22:EG22"/>
    <mergeCell ref="F23:H23"/>
    <mergeCell ref="K23:L23"/>
    <mergeCell ref="N23:S23"/>
    <mergeCell ref="T23:U23"/>
    <mergeCell ref="W23:Y23"/>
    <mergeCell ref="AE23:AF23"/>
    <mergeCell ref="AJ23:AK23"/>
    <mergeCell ref="AR23:AS23"/>
    <mergeCell ref="CG22:CI22"/>
    <mergeCell ref="CO22:CQ22"/>
    <mergeCell ref="CX22:CY22"/>
    <mergeCell ref="DI22:DJ22"/>
    <mergeCell ref="DL22:DM22"/>
    <mergeCell ref="DN22:DP22"/>
    <mergeCell ref="AJ22:AK22"/>
    <mergeCell ref="AR22:AS22"/>
    <mergeCell ref="BA22:BB22"/>
    <mergeCell ref="BE22:BF22"/>
    <mergeCell ref="BG22:BJ22"/>
    <mergeCell ref="BW22:BX22"/>
    <mergeCell ref="F22:H22"/>
    <mergeCell ref="K22:L22"/>
    <mergeCell ref="N22:S22"/>
    <mergeCell ref="T22:U22"/>
    <mergeCell ref="W22:Y22"/>
    <mergeCell ref="AE22:AF22"/>
    <mergeCell ref="CX21:CY21"/>
    <mergeCell ref="DI21:DJ21"/>
    <mergeCell ref="DL21:DM21"/>
    <mergeCell ref="DN21:DP21"/>
    <mergeCell ref="EC21:ED21"/>
    <mergeCell ref="EF21:EG21"/>
    <mergeCell ref="BA21:BB21"/>
    <mergeCell ref="BE21:BF21"/>
    <mergeCell ref="BG21:BJ21"/>
    <mergeCell ref="BW21:BX21"/>
    <mergeCell ref="CG21:CI21"/>
    <mergeCell ref="CO21:CQ21"/>
    <mergeCell ref="EC20:ED20"/>
    <mergeCell ref="EF20:EG20"/>
    <mergeCell ref="F21:H21"/>
    <mergeCell ref="K21:L21"/>
    <mergeCell ref="N21:S21"/>
    <mergeCell ref="T21:U21"/>
    <mergeCell ref="W21:Y21"/>
    <mergeCell ref="AE21:AF21"/>
    <mergeCell ref="AJ21:AK21"/>
    <mergeCell ref="AR21:AS21"/>
    <mergeCell ref="CG20:CI20"/>
    <mergeCell ref="CO20:CQ20"/>
    <mergeCell ref="CX20:CY20"/>
    <mergeCell ref="DI20:DJ20"/>
    <mergeCell ref="DL20:DM20"/>
    <mergeCell ref="DN20:DP20"/>
    <mergeCell ref="AJ20:AK20"/>
    <mergeCell ref="AR20:AS20"/>
    <mergeCell ref="BA20:BB20"/>
    <mergeCell ref="BE20:BF20"/>
    <mergeCell ref="BG20:BJ20"/>
    <mergeCell ref="BW20:BX20"/>
    <mergeCell ref="F20:H20"/>
    <mergeCell ref="K20:L20"/>
    <mergeCell ref="N20:S20"/>
    <mergeCell ref="T20:U20"/>
    <mergeCell ref="W20:Y20"/>
    <mergeCell ref="AE20:AF20"/>
    <mergeCell ref="CX19:CY19"/>
    <mergeCell ref="DI19:DJ19"/>
    <mergeCell ref="DL19:DM19"/>
    <mergeCell ref="DN19:DP19"/>
    <mergeCell ref="EC19:ED19"/>
    <mergeCell ref="EF19:EG19"/>
    <mergeCell ref="BA19:BB19"/>
    <mergeCell ref="BE19:BF19"/>
    <mergeCell ref="BG19:BJ19"/>
    <mergeCell ref="BW19:BX19"/>
    <mergeCell ref="CG19:CI19"/>
    <mergeCell ref="CO19:CQ19"/>
    <mergeCell ref="EC18:ED18"/>
    <mergeCell ref="EF18:EG18"/>
    <mergeCell ref="F19:H19"/>
    <mergeCell ref="K19:L19"/>
    <mergeCell ref="N19:S19"/>
    <mergeCell ref="T19:U19"/>
    <mergeCell ref="W19:Y19"/>
    <mergeCell ref="AE19:AF19"/>
    <mergeCell ref="AJ19:AK19"/>
    <mergeCell ref="AR19:AS19"/>
    <mergeCell ref="CG18:CI18"/>
    <mergeCell ref="CO18:CQ18"/>
    <mergeCell ref="CX18:CY18"/>
    <mergeCell ref="DI18:DJ18"/>
    <mergeCell ref="DL18:DM18"/>
    <mergeCell ref="DN18:DP18"/>
    <mergeCell ref="AJ18:AK18"/>
    <mergeCell ref="AR18:AS18"/>
    <mergeCell ref="BA18:BB18"/>
    <mergeCell ref="BE18:BF18"/>
    <mergeCell ref="BG18:BJ18"/>
    <mergeCell ref="BW18:BX18"/>
    <mergeCell ref="F18:H18"/>
    <mergeCell ref="K18:L18"/>
    <mergeCell ref="N18:S18"/>
    <mergeCell ref="T18:U18"/>
    <mergeCell ref="W18:Y18"/>
    <mergeCell ref="AE18:AF18"/>
    <mergeCell ref="CX17:CY17"/>
    <mergeCell ref="DI17:DJ17"/>
    <mergeCell ref="DL17:DM17"/>
    <mergeCell ref="DN17:DP17"/>
    <mergeCell ref="EC17:ED17"/>
    <mergeCell ref="EF17:EG17"/>
    <mergeCell ref="BA17:BB17"/>
    <mergeCell ref="BE17:BF17"/>
    <mergeCell ref="BG17:BJ17"/>
    <mergeCell ref="BW17:BX17"/>
    <mergeCell ref="CG17:CI17"/>
    <mergeCell ref="CO17:CQ17"/>
    <mergeCell ref="EC16:ED16"/>
    <mergeCell ref="EF16:EG16"/>
    <mergeCell ref="F17:H17"/>
    <mergeCell ref="K17:L17"/>
    <mergeCell ref="N17:S17"/>
    <mergeCell ref="T17:U17"/>
    <mergeCell ref="W17:Y17"/>
    <mergeCell ref="AE17:AF17"/>
    <mergeCell ref="AJ17:AK17"/>
    <mergeCell ref="AR17:AS17"/>
    <mergeCell ref="CG16:CI16"/>
    <mergeCell ref="CO16:CQ16"/>
    <mergeCell ref="CX16:CY16"/>
    <mergeCell ref="DI16:DJ16"/>
    <mergeCell ref="DL16:DM16"/>
    <mergeCell ref="DN16:DP16"/>
    <mergeCell ref="AJ16:AK16"/>
    <mergeCell ref="AR16:AS16"/>
    <mergeCell ref="BA16:BB16"/>
    <mergeCell ref="BE16:BF16"/>
    <mergeCell ref="BG16:BJ16"/>
    <mergeCell ref="BW16:BX16"/>
    <mergeCell ref="F16:H16"/>
    <mergeCell ref="K16:L16"/>
    <mergeCell ref="N16:S16"/>
    <mergeCell ref="T16:U16"/>
    <mergeCell ref="W16:Y16"/>
    <mergeCell ref="AE16:AF16"/>
    <mergeCell ref="CX15:CY15"/>
    <mergeCell ref="DI15:DJ15"/>
    <mergeCell ref="DL15:DM15"/>
    <mergeCell ref="DN15:DP15"/>
    <mergeCell ref="EC15:ED15"/>
    <mergeCell ref="EF15:EG15"/>
    <mergeCell ref="BA15:BB15"/>
    <mergeCell ref="BE15:BF15"/>
    <mergeCell ref="BG15:BJ15"/>
    <mergeCell ref="BW15:BX15"/>
    <mergeCell ref="CG15:CI15"/>
    <mergeCell ref="CO15:CQ15"/>
    <mergeCell ref="EC14:ED14"/>
    <mergeCell ref="EF14:EG14"/>
    <mergeCell ref="F15:H15"/>
    <mergeCell ref="K15:L15"/>
    <mergeCell ref="N15:S15"/>
    <mergeCell ref="T15:U15"/>
    <mergeCell ref="W15:Y15"/>
    <mergeCell ref="AE15:AF15"/>
    <mergeCell ref="AJ15:AK15"/>
    <mergeCell ref="AR15:AS15"/>
    <mergeCell ref="CG14:CI14"/>
    <mergeCell ref="CO14:CQ14"/>
    <mergeCell ref="CX14:CY14"/>
    <mergeCell ref="DI14:DJ14"/>
    <mergeCell ref="DL14:DM14"/>
    <mergeCell ref="DN14:DP14"/>
    <mergeCell ref="AJ14:AK14"/>
    <mergeCell ref="AR14:AS14"/>
    <mergeCell ref="BA14:BB14"/>
    <mergeCell ref="BE14:BF14"/>
    <mergeCell ref="BG14:BJ14"/>
    <mergeCell ref="BW14:BX14"/>
    <mergeCell ref="F14:H14"/>
    <mergeCell ref="K14:L14"/>
    <mergeCell ref="N14:S14"/>
    <mergeCell ref="T14:U14"/>
    <mergeCell ref="W14:Y14"/>
    <mergeCell ref="AE14:AF14"/>
    <mergeCell ref="CX13:CY13"/>
    <mergeCell ref="DI13:DJ13"/>
    <mergeCell ref="DL13:DM13"/>
    <mergeCell ref="DN13:DP13"/>
    <mergeCell ref="EC13:ED13"/>
    <mergeCell ref="EF13:EG13"/>
    <mergeCell ref="BA13:BB13"/>
    <mergeCell ref="BE13:BF13"/>
    <mergeCell ref="BG13:BJ13"/>
    <mergeCell ref="BW13:BX13"/>
    <mergeCell ref="CG13:CI13"/>
    <mergeCell ref="CO13:CQ13"/>
    <mergeCell ref="EC11:ED11"/>
    <mergeCell ref="EF11:EG11"/>
    <mergeCell ref="F13:H13"/>
    <mergeCell ref="K13:L13"/>
    <mergeCell ref="N13:S13"/>
    <mergeCell ref="T13:U13"/>
    <mergeCell ref="W13:Y13"/>
    <mergeCell ref="AE13:AF13"/>
    <mergeCell ref="AJ13:AK13"/>
    <mergeCell ref="AR13:AS13"/>
    <mergeCell ref="CG11:CI11"/>
    <mergeCell ref="CO11:CQ11"/>
    <mergeCell ref="CX11:CY11"/>
    <mergeCell ref="DI11:DJ11"/>
    <mergeCell ref="DL11:DM11"/>
    <mergeCell ref="DN11:DP11"/>
    <mergeCell ref="AJ11:AK11"/>
    <mergeCell ref="AR11:AS11"/>
    <mergeCell ref="BA11:BB11"/>
    <mergeCell ref="BE11:BF11"/>
    <mergeCell ref="BG11:BJ11"/>
    <mergeCell ref="BW11:BX11"/>
    <mergeCell ref="F11:H11"/>
    <mergeCell ref="K11:L11"/>
    <mergeCell ref="N11:S11"/>
    <mergeCell ref="T11:U11"/>
    <mergeCell ref="W11:Y11"/>
    <mergeCell ref="AE11:AF11"/>
    <mergeCell ref="CX10:CY10"/>
    <mergeCell ref="DI10:DJ10"/>
    <mergeCell ref="DL10:DM10"/>
    <mergeCell ref="DN10:DP10"/>
    <mergeCell ref="EC10:ED10"/>
    <mergeCell ref="EF10:EG10"/>
    <mergeCell ref="BA10:BB10"/>
    <mergeCell ref="BE10:BF10"/>
    <mergeCell ref="BG10:BJ10"/>
    <mergeCell ref="BW10:BX10"/>
    <mergeCell ref="CG10:CI10"/>
    <mergeCell ref="CO10:CQ10"/>
    <mergeCell ref="EC9:ED9"/>
    <mergeCell ref="EF9:EG9"/>
    <mergeCell ref="F10:H10"/>
    <mergeCell ref="K10:L10"/>
    <mergeCell ref="N10:S10"/>
    <mergeCell ref="T10:U10"/>
    <mergeCell ref="W10:Y10"/>
    <mergeCell ref="AE10:AF10"/>
    <mergeCell ref="AJ10:AK10"/>
    <mergeCell ref="AR10:AS10"/>
    <mergeCell ref="CG9:CI9"/>
    <mergeCell ref="CO9:CQ9"/>
    <mergeCell ref="CX9:CY9"/>
    <mergeCell ref="DI9:DJ9"/>
    <mergeCell ref="DL9:DM9"/>
    <mergeCell ref="DN9:DP9"/>
    <mergeCell ref="AJ9:AK9"/>
    <mergeCell ref="AR9:AS9"/>
    <mergeCell ref="BA9:BB9"/>
    <mergeCell ref="BE9:BF9"/>
    <mergeCell ref="BG9:BJ9"/>
    <mergeCell ref="BW9:BX9"/>
    <mergeCell ref="F9:H9"/>
    <mergeCell ref="K9:L9"/>
    <mergeCell ref="N9:S9"/>
    <mergeCell ref="T9:U9"/>
    <mergeCell ref="W9:Y9"/>
    <mergeCell ref="AE9:A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bpadmin</dc:creator>
  <cp:lastModifiedBy>Alice</cp:lastModifiedBy>
  <dcterms:created xsi:type="dcterms:W3CDTF">2017-09-29T17:59:57Z</dcterms:created>
  <dcterms:modified xsi:type="dcterms:W3CDTF">2017-10-31T09:05:48Z</dcterms:modified>
</cp:coreProperties>
</file>