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8\GPL1827 Jansen\PPts and tables\"/>
    </mc:Choice>
  </mc:AlternateContent>
  <xr:revisionPtr revIDLastSave="0" documentId="13_ncr:1_{845E4138-46EF-47D6-827A-45465E6C640C}" xr6:coauthVersionLast="37" xr6:coauthVersionMax="37" xr10:uidLastSave="{00000000-0000-0000-0000-000000000000}"/>
  <bookViews>
    <workbookView xWindow="0" yWindow="0" windowWidth="19200" windowHeight="11580" xr2:uid="{00000000-000D-0000-FFFF-FFFF00000000}"/>
  </bookViews>
  <sheets>
    <sheet name="(a) CPX major elements" sheetId="1" r:id="rId1"/>
    <sheet name="(b) PLG major elements" sheetId="2" r:id="rId2"/>
    <sheet name="(c) CPX trace elements" sheetId="3" r:id="rId3"/>
    <sheet name="(d) PLG trace elements" sheetId="4" r:id="rId4"/>
    <sheet name="(e) Isotopes" sheetId="5" r:id="rId5"/>
    <sheet name="(f) Isotope reference material" sheetId="6" r:id="rId6"/>
  </sheets>
  <externalReferences>
    <externalReference r:id="rId7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57" i="2" l="1"/>
  <c r="Y157" i="2"/>
  <c r="X157" i="2"/>
  <c r="Z156" i="2"/>
  <c r="Y156" i="2"/>
  <c r="X156" i="2"/>
  <c r="Z155" i="2"/>
  <c r="Y155" i="2"/>
  <c r="X155" i="2"/>
  <c r="Z154" i="2"/>
  <c r="Y154" i="2"/>
  <c r="X154" i="2"/>
  <c r="Z153" i="2"/>
  <c r="Y153" i="2"/>
  <c r="X153" i="2"/>
  <c r="Z152" i="2"/>
  <c r="Y152" i="2"/>
  <c r="X152" i="2"/>
  <c r="Z151" i="2"/>
  <c r="Y151" i="2"/>
  <c r="X151" i="2"/>
  <c r="Z150" i="2"/>
  <c r="Y150" i="2"/>
  <c r="X150" i="2"/>
  <c r="Z149" i="2"/>
  <c r="Y149" i="2"/>
  <c r="X149" i="2"/>
  <c r="Z148" i="2"/>
  <c r="Y148" i="2"/>
  <c r="X148" i="2"/>
  <c r="Z147" i="2"/>
  <c r="Y147" i="2"/>
  <c r="X147" i="2"/>
  <c r="Z146" i="2"/>
  <c r="Y146" i="2"/>
  <c r="X146" i="2"/>
  <c r="Z145" i="2"/>
  <c r="Y145" i="2"/>
  <c r="X145" i="2"/>
  <c r="Z144" i="2"/>
  <c r="Y144" i="2"/>
  <c r="X144" i="2"/>
  <c r="Z143" i="2"/>
  <c r="Y143" i="2"/>
  <c r="X143" i="2"/>
  <c r="Z142" i="2"/>
  <c r="Y142" i="2"/>
  <c r="X142" i="2"/>
  <c r="Z141" i="2"/>
  <c r="Y141" i="2"/>
  <c r="X141" i="2"/>
  <c r="Z140" i="2"/>
  <c r="Y140" i="2"/>
  <c r="X140" i="2"/>
  <c r="Z139" i="2"/>
  <c r="Y139" i="2"/>
  <c r="X139" i="2"/>
  <c r="Z138" i="2"/>
  <c r="Y138" i="2"/>
  <c r="X138" i="2"/>
  <c r="Z137" i="2"/>
  <c r="Y137" i="2"/>
  <c r="X137" i="2"/>
  <c r="Z136" i="2"/>
  <c r="Y136" i="2"/>
  <c r="X136" i="2"/>
  <c r="Z135" i="2"/>
  <c r="Y135" i="2"/>
  <c r="X135" i="2"/>
  <c r="Z134" i="2"/>
  <c r="Y134" i="2"/>
  <c r="X134" i="2"/>
  <c r="Z133" i="2"/>
  <c r="Y133" i="2"/>
  <c r="X133" i="2"/>
  <c r="Z132" i="2"/>
  <c r="Y132" i="2"/>
  <c r="X132" i="2"/>
  <c r="Z131" i="2"/>
  <c r="Y131" i="2"/>
  <c r="X131" i="2"/>
  <c r="Z130" i="2"/>
  <c r="Y130" i="2"/>
  <c r="X130" i="2"/>
  <c r="Z129" i="2"/>
  <c r="Y129" i="2"/>
  <c r="X129" i="2"/>
  <c r="Z128" i="2"/>
  <c r="Y128" i="2"/>
  <c r="X128" i="2"/>
  <c r="Z127" i="2"/>
  <c r="Y127" i="2"/>
  <c r="X127" i="2"/>
  <c r="Z126" i="2"/>
  <c r="Y126" i="2"/>
  <c r="X126" i="2"/>
  <c r="Z125" i="2"/>
  <c r="Y125" i="2"/>
  <c r="X125" i="2"/>
  <c r="Z124" i="2"/>
  <c r="Y124" i="2"/>
  <c r="X124" i="2"/>
  <c r="Z123" i="2"/>
  <c r="Y123" i="2"/>
  <c r="X123" i="2"/>
  <c r="Z122" i="2"/>
  <c r="Y122" i="2"/>
  <c r="X122" i="2"/>
  <c r="Z121" i="2"/>
  <c r="Y121" i="2"/>
  <c r="X121" i="2"/>
  <c r="Z120" i="2"/>
  <c r="Y120" i="2"/>
  <c r="X120" i="2"/>
  <c r="Z119" i="2"/>
  <c r="Y119" i="2"/>
  <c r="X119" i="2"/>
  <c r="Z118" i="2"/>
  <c r="Y118" i="2"/>
  <c r="X118" i="2"/>
  <c r="Z117" i="2"/>
  <c r="Y117" i="2"/>
  <c r="X117" i="2"/>
  <c r="Z116" i="2"/>
  <c r="Y116" i="2"/>
  <c r="X116" i="2"/>
  <c r="Z115" i="2"/>
  <c r="Y115" i="2"/>
  <c r="X115" i="2"/>
  <c r="Z114" i="2"/>
  <c r="Y114" i="2"/>
  <c r="X114" i="2"/>
  <c r="Z113" i="2"/>
  <c r="Y113" i="2"/>
  <c r="X113" i="2"/>
  <c r="Z112" i="2"/>
  <c r="Y112" i="2"/>
  <c r="X112" i="2"/>
  <c r="Z111" i="2"/>
  <c r="Y111" i="2"/>
  <c r="X111" i="2"/>
  <c r="Z110" i="2"/>
  <c r="Y110" i="2"/>
  <c r="X110" i="2"/>
  <c r="Z109" i="2"/>
  <c r="Y109" i="2"/>
  <c r="X109" i="2"/>
  <c r="Z108" i="2"/>
  <c r="Y108" i="2"/>
  <c r="X108" i="2"/>
  <c r="Z107" i="2"/>
  <c r="Y107" i="2"/>
  <c r="X107" i="2"/>
  <c r="Z106" i="2"/>
  <c r="Y106" i="2"/>
  <c r="X106" i="2"/>
  <c r="Z105" i="2"/>
  <c r="Y105" i="2"/>
  <c r="X105" i="2"/>
  <c r="Z104" i="2"/>
  <c r="Y104" i="2"/>
  <c r="X104" i="2"/>
  <c r="Z103" i="2"/>
  <c r="Y103" i="2"/>
  <c r="X103" i="2"/>
  <c r="Z102" i="2"/>
  <c r="Y102" i="2"/>
  <c r="X102" i="2"/>
  <c r="Z101" i="2"/>
  <c r="Y101" i="2"/>
  <c r="X101" i="2"/>
  <c r="Z100" i="2"/>
  <c r="Y100" i="2"/>
  <c r="X100" i="2"/>
  <c r="Z99" i="2"/>
  <c r="Y99" i="2"/>
  <c r="X99" i="2"/>
  <c r="Z98" i="2"/>
  <c r="Y98" i="2"/>
  <c r="X98" i="2"/>
  <c r="Z97" i="2"/>
  <c r="Y97" i="2"/>
  <c r="X97" i="2"/>
  <c r="Z96" i="2"/>
  <c r="Y96" i="2"/>
  <c r="X96" i="2"/>
  <c r="Z95" i="2"/>
  <c r="Y95" i="2"/>
  <c r="X95" i="2"/>
  <c r="Z94" i="2"/>
  <c r="Y94" i="2"/>
  <c r="X94" i="2"/>
  <c r="Z93" i="2"/>
  <c r="Y93" i="2"/>
  <c r="X93" i="2"/>
  <c r="Z92" i="2"/>
  <c r="Y92" i="2"/>
  <c r="X92" i="2"/>
  <c r="Z91" i="2"/>
  <c r="Y91" i="2"/>
  <c r="X91" i="2"/>
  <c r="Z90" i="2"/>
  <c r="Y90" i="2"/>
  <c r="X90" i="2"/>
  <c r="Z89" i="2"/>
  <c r="Y89" i="2"/>
  <c r="X89" i="2"/>
  <c r="Z88" i="2"/>
  <c r="Y88" i="2"/>
  <c r="X88" i="2"/>
  <c r="Z87" i="2"/>
  <c r="Y87" i="2"/>
  <c r="X87" i="2"/>
  <c r="Z86" i="2"/>
  <c r="Y86" i="2"/>
  <c r="X86" i="2"/>
  <c r="Z85" i="2"/>
  <c r="Y85" i="2"/>
  <c r="X85" i="2"/>
  <c r="Z84" i="2"/>
  <c r="Y84" i="2"/>
  <c r="X84" i="2"/>
  <c r="Z83" i="2"/>
  <c r="Y83" i="2"/>
  <c r="X83" i="2"/>
  <c r="Z82" i="2"/>
  <c r="Y82" i="2"/>
  <c r="X82" i="2"/>
  <c r="Z81" i="2"/>
  <c r="Y81" i="2"/>
  <c r="X81" i="2"/>
  <c r="Z80" i="2"/>
  <c r="Y80" i="2"/>
  <c r="X80" i="2"/>
  <c r="Z79" i="2"/>
  <c r="Y79" i="2"/>
  <c r="X79" i="2"/>
  <c r="Z78" i="2"/>
  <c r="Y78" i="2"/>
  <c r="X78" i="2"/>
  <c r="Z77" i="2"/>
  <c r="Y77" i="2"/>
  <c r="X77" i="2"/>
  <c r="Z76" i="2"/>
  <c r="Y76" i="2"/>
  <c r="X76" i="2"/>
  <c r="Z75" i="2"/>
  <c r="Y75" i="2"/>
  <c r="X75" i="2"/>
  <c r="Z74" i="2"/>
  <c r="Y74" i="2"/>
  <c r="X74" i="2"/>
  <c r="Z73" i="2"/>
  <c r="Y73" i="2"/>
  <c r="X73" i="2"/>
  <c r="Z72" i="2"/>
  <c r="Y72" i="2"/>
  <c r="X72" i="2"/>
  <c r="Z71" i="2"/>
  <c r="Y71" i="2"/>
  <c r="X71" i="2"/>
  <c r="Z70" i="2"/>
  <c r="Y70" i="2"/>
  <c r="X70" i="2"/>
  <c r="Z69" i="2"/>
  <c r="Y69" i="2"/>
  <c r="X69" i="2"/>
  <c r="Z68" i="2"/>
  <c r="Y68" i="2"/>
  <c r="X68" i="2"/>
  <c r="Z67" i="2"/>
  <c r="Y67" i="2"/>
  <c r="X67" i="2"/>
  <c r="Z66" i="2"/>
  <c r="Y66" i="2"/>
  <c r="X66" i="2"/>
  <c r="Z65" i="2"/>
  <c r="Y65" i="2"/>
  <c r="X65" i="2"/>
  <c r="Z64" i="2"/>
  <c r="Y64" i="2"/>
  <c r="X64" i="2"/>
  <c r="Z63" i="2"/>
  <c r="Y63" i="2"/>
  <c r="X63" i="2"/>
  <c r="Z62" i="2"/>
  <c r="Y62" i="2"/>
  <c r="X62" i="2"/>
  <c r="Z61" i="2"/>
  <c r="Y61" i="2"/>
  <c r="X61" i="2"/>
  <c r="Z60" i="2"/>
  <c r="Y60" i="2"/>
  <c r="X60" i="2"/>
  <c r="Z59" i="2"/>
  <c r="Y59" i="2"/>
  <c r="X59" i="2"/>
  <c r="Z58" i="2"/>
  <c r="Y58" i="2"/>
  <c r="X58" i="2"/>
  <c r="Z57" i="2"/>
  <c r="Y57" i="2"/>
  <c r="X57" i="2"/>
  <c r="Z56" i="2"/>
  <c r="Y56" i="2"/>
  <c r="X56" i="2"/>
  <c r="Z55" i="2"/>
  <c r="Y55" i="2"/>
  <c r="X55" i="2"/>
  <c r="Z54" i="2"/>
  <c r="Y54" i="2"/>
  <c r="X54" i="2"/>
  <c r="Z53" i="2"/>
  <c r="Y53" i="2"/>
  <c r="X53" i="2"/>
  <c r="Z52" i="2"/>
  <c r="Y52" i="2"/>
  <c r="X52" i="2"/>
  <c r="Z51" i="2"/>
  <c r="Y51" i="2"/>
  <c r="X51" i="2"/>
  <c r="Z50" i="2"/>
  <c r="Y50" i="2"/>
  <c r="X50" i="2"/>
  <c r="Z49" i="2"/>
  <c r="Y49" i="2"/>
  <c r="X49" i="2"/>
  <c r="Z48" i="2"/>
  <c r="Y48" i="2"/>
  <c r="X48" i="2"/>
  <c r="Z47" i="2"/>
  <c r="Y47" i="2"/>
  <c r="X47" i="2"/>
  <c r="Z46" i="2"/>
  <c r="Y46" i="2"/>
  <c r="X46" i="2"/>
  <c r="Z45" i="2"/>
  <c r="Y45" i="2"/>
  <c r="X45" i="2"/>
  <c r="Z44" i="2"/>
  <c r="Y44" i="2"/>
  <c r="X44" i="2"/>
  <c r="Z43" i="2"/>
  <c r="Y43" i="2"/>
  <c r="X43" i="2"/>
  <c r="Z42" i="2"/>
  <c r="Y42" i="2"/>
  <c r="X42" i="2"/>
  <c r="Z41" i="2"/>
  <c r="Y41" i="2"/>
  <c r="X41" i="2"/>
  <c r="Z40" i="2"/>
  <c r="Y40" i="2"/>
  <c r="X40" i="2"/>
  <c r="Z39" i="2"/>
  <c r="Y39" i="2"/>
  <c r="X39" i="2"/>
  <c r="Z38" i="2"/>
  <c r="Y38" i="2"/>
  <c r="X38" i="2"/>
  <c r="Z37" i="2"/>
  <c r="Y37" i="2"/>
  <c r="X37" i="2"/>
  <c r="Z36" i="2"/>
  <c r="Y36" i="2"/>
  <c r="X36" i="2"/>
  <c r="Z35" i="2"/>
  <c r="Y35" i="2"/>
  <c r="X35" i="2"/>
  <c r="Z34" i="2"/>
  <c r="Y34" i="2"/>
  <c r="X34" i="2"/>
  <c r="Z33" i="2"/>
  <c r="Y33" i="2"/>
  <c r="X33" i="2"/>
  <c r="Z32" i="2"/>
  <c r="Y32" i="2"/>
  <c r="X32" i="2"/>
  <c r="Z31" i="2"/>
  <c r="Y31" i="2"/>
  <c r="X31" i="2"/>
  <c r="Z30" i="2"/>
  <c r="Y30" i="2"/>
  <c r="X30" i="2"/>
  <c r="Z29" i="2"/>
  <c r="Y29" i="2"/>
  <c r="X29" i="2"/>
  <c r="Z28" i="2"/>
  <c r="Y28" i="2"/>
  <c r="X28" i="2"/>
  <c r="Z27" i="2"/>
  <c r="Y27" i="2"/>
  <c r="X27" i="2"/>
  <c r="Z26" i="2"/>
  <c r="Y26" i="2"/>
  <c r="X26" i="2"/>
  <c r="Z25" i="2"/>
  <c r="Y25" i="2"/>
  <c r="X25" i="2"/>
  <c r="Z24" i="2"/>
  <c r="Y24" i="2"/>
  <c r="X24" i="2"/>
  <c r="Z23" i="2"/>
  <c r="Y23" i="2"/>
  <c r="X23" i="2"/>
  <c r="Z22" i="2"/>
  <c r="Y22" i="2"/>
  <c r="X22" i="2"/>
  <c r="Z21" i="2"/>
  <c r="Y21" i="2"/>
  <c r="X21" i="2"/>
  <c r="Z20" i="2"/>
  <c r="Y20" i="2"/>
  <c r="X20" i="2"/>
  <c r="Z19" i="2"/>
  <c r="Y19" i="2"/>
  <c r="X19" i="2"/>
  <c r="Z18" i="2"/>
  <c r="Y18" i="2"/>
  <c r="X18" i="2"/>
  <c r="Z17" i="2"/>
  <c r="Y17" i="2"/>
  <c r="X17" i="2"/>
  <c r="Z16" i="2"/>
  <c r="Y16" i="2"/>
  <c r="X16" i="2"/>
  <c r="Z15" i="2"/>
  <c r="Y15" i="2"/>
  <c r="X15" i="2"/>
  <c r="Z14" i="2"/>
  <c r="Y14" i="2"/>
  <c r="X14" i="2"/>
  <c r="Z13" i="2"/>
  <c r="Y13" i="2"/>
  <c r="X13" i="2"/>
  <c r="Z12" i="2"/>
  <c r="Y12" i="2"/>
  <c r="X12" i="2"/>
  <c r="Z11" i="2"/>
  <c r="Y11" i="2"/>
  <c r="X11" i="2"/>
  <c r="AH133" i="1" l="1"/>
  <c r="AG133" i="1"/>
  <c r="AF133" i="1"/>
  <c r="AE133" i="1"/>
  <c r="AH132" i="1"/>
  <c r="AG132" i="1"/>
  <c r="AF132" i="1"/>
  <c r="AE132" i="1"/>
  <c r="AH131" i="1"/>
  <c r="AG131" i="1"/>
  <c r="AF131" i="1"/>
  <c r="AE131" i="1"/>
  <c r="AH130" i="1"/>
  <c r="AG130" i="1"/>
  <c r="AF130" i="1"/>
  <c r="AE130" i="1"/>
  <c r="AH129" i="1"/>
  <c r="AG129" i="1"/>
  <c r="AF129" i="1"/>
  <c r="AE129" i="1"/>
  <c r="AH128" i="1"/>
  <c r="AG128" i="1"/>
  <c r="AF128" i="1"/>
  <c r="AE128" i="1"/>
  <c r="AH127" i="1"/>
  <c r="AG127" i="1"/>
  <c r="AF127" i="1"/>
  <c r="AE127" i="1"/>
  <c r="AH126" i="1"/>
  <c r="AG126" i="1"/>
  <c r="AF126" i="1"/>
  <c r="AE126" i="1"/>
  <c r="AH125" i="1"/>
  <c r="AG125" i="1"/>
  <c r="AF125" i="1"/>
  <c r="AE125" i="1"/>
  <c r="AH124" i="1"/>
  <c r="AG124" i="1"/>
  <c r="AF124" i="1"/>
  <c r="AE124" i="1"/>
  <c r="AH123" i="1"/>
  <c r="AG123" i="1"/>
  <c r="AF123" i="1"/>
  <c r="AE123" i="1"/>
  <c r="AH122" i="1"/>
  <c r="AG122" i="1"/>
  <c r="AF122" i="1"/>
  <c r="AE122" i="1"/>
  <c r="AH121" i="1"/>
  <c r="AG121" i="1"/>
  <c r="AF121" i="1"/>
  <c r="AE121" i="1"/>
  <c r="AH120" i="1"/>
  <c r="AG120" i="1"/>
  <c r="AF120" i="1"/>
  <c r="AE120" i="1"/>
  <c r="AH119" i="1"/>
  <c r="AG119" i="1"/>
  <c r="AF119" i="1"/>
  <c r="AE119" i="1"/>
  <c r="AH118" i="1"/>
  <c r="AG118" i="1"/>
  <c r="AF118" i="1"/>
  <c r="AE118" i="1"/>
  <c r="AH117" i="1"/>
  <c r="AG117" i="1"/>
  <c r="AF117" i="1"/>
  <c r="AE117" i="1"/>
  <c r="AH116" i="1"/>
  <c r="AG116" i="1"/>
  <c r="AF116" i="1"/>
  <c r="AE116" i="1"/>
  <c r="AH115" i="1"/>
  <c r="AG115" i="1"/>
  <c r="AF115" i="1"/>
  <c r="AE115" i="1"/>
  <c r="AH114" i="1"/>
  <c r="AG114" i="1"/>
  <c r="AF114" i="1"/>
  <c r="AE114" i="1"/>
  <c r="AH113" i="1"/>
  <c r="AG113" i="1"/>
  <c r="AF113" i="1"/>
  <c r="AE113" i="1"/>
  <c r="AH112" i="1"/>
  <c r="AG112" i="1"/>
  <c r="AF112" i="1"/>
  <c r="AE112" i="1"/>
  <c r="AH111" i="1"/>
  <c r="AG111" i="1"/>
  <c r="AF111" i="1"/>
  <c r="AE111" i="1"/>
  <c r="AH110" i="1"/>
  <c r="AG110" i="1"/>
  <c r="AF110" i="1"/>
  <c r="AE110" i="1"/>
  <c r="AH109" i="1"/>
  <c r="AG109" i="1"/>
  <c r="AF109" i="1"/>
  <c r="AE109" i="1"/>
  <c r="AH108" i="1"/>
  <c r="AG108" i="1"/>
  <c r="AF108" i="1"/>
  <c r="AE108" i="1"/>
  <c r="AH107" i="1"/>
  <c r="AG107" i="1"/>
  <c r="AF107" i="1"/>
  <c r="AE107" i="1"/>
  <c r="AH106" i="1"/>
  <c r="AG106" i="1"/>
  <c r="AF106" i="1"/>
  <c r="AE106" i="1"/>
  <c r="AH105" i="1"/>
  <c r="AG105" i="1"/>
  <c r="AF105" i="1"/>
  <c r="AE105" i="1"/>
  <c r="AH104" i="1"/>
  <c r="AG104" i="1"/>
  <c r="AF104" i="1"/>
  <c r="AE104" i="1"/>
  <c r="AH103" i="1"/>
  <c r="AG103" i="1"/>
  <c r="AF103" i="1"/>
  <c r="AE103" i="1"/>
  <c r="AH102" i="1"/>
  <c r="AG102" i="1"/>
  <c r="AF102" i="1"/>
  <c r="AE102" i="1"/>
  <c r="AH101" i="1"/>
  <c r="AG101" i="1"/>
  <c r="AF101" i="1"/>
  <c r="AE101" i="1"/>
  <c r="AH100" i="1"/>
  <c r="AG100" i="1"/>
  <c r="AF100" i="1"/>
  <c r="AE100" i="1"/>
  <c r="AH99" i="1"/>
  <c r="AG99" i="1"/>
  <c r="AF99" i="1"/>
  <c r="AE99" i="1"/>
  <c r="AH98" i="1"/>
  <c r="AG98" i="1"/>
  <c r="AF98" i="1"/>
  <c r="AE98" i="1"/>
  <c r="AH97" i="1"/>
  <c r="AG97" i="1"/>
  <c r="AF97" i="1"/>
  <c r="AE97" i="1"/>
  <c r="AH96" i="1"/>
  <c r="AG96" i="1"/>
  <c r="AF96" i="1"/>
  <c r="AE96" i="1"/>
  <c r="AH95" i="1"/>
  <c r="AG95" i="1"/>
  <c r="AF95" i="1"/>
  <c r="AE95" i="1"/>
  <c r="AH94" i="1"/>
  <c r="AG94" i="1"/>
  <c r="AF94" i="1"/>
  <c r="AE94" i="1"/>
  <c r="AH93" i="1"/>
  <c r="AG93" i="1"/>
  <c r="AF93" i="1"/>
  <c r="AE93" i="1"/>
  <c r="AH92" i="1"/>
  <c r="AG92" i="1"/>
  <c r="AF92" i="1"/>
  <c r="AE92" i="1"/>
  <c r="AH91" i="1"/>
  <c r="AG91" i="1"/>
  <c r="AF91" i="1"/>
  <c r="AE91" i="1"/>
  <c r="AH90" i="1"/>
  <c r="AG90" i="1"/>
  <c r="AF90" i="1"/>
  <c r="AE90" i="1"/>
  <c r="AH89" i="1"/>
  <c r="AG89" i="1"/>
  <c r="AF89" i="1"/>
  <c r="AE89" i="1"/>
  <c r="AH88" i="1"/>
  <c r="AG88" i="1"/>
  <c r="AF88" i="1"/>
  <c r="AE88" i="1"/>
  <c r="AH87" i="1"/>
  <c r="AG87" i="1"/>
  <c r="AF87" i="1"/>
  <c r="AE87" i="1"/>
  <c r="AH86" i="1"/>
  <c r="AG86" i="1"/>
  <c r="AF86" i="1"/>
  <c r="AE86" i="1"/>
  <c r="AH85" i="1"/>
  <c r="AG85" i="1"/>
  <c r="AF85" i="1"/>
  <c r="AE85" i="1"/>
  <c r="AH84" i="1"/>
  <c r="AG84" i="1"/>
  <c r="AF84" i="1"/>
  <c r="AE84" i="1"/>
  <c r="AH83" i="1"/>
  <c r="AG83" i="1"/>
  <c r="AF83" i="1"/>
  <c r="AE83" i="1"/>
  <c r="AH82" i="1"/>
  <c r="AG82" i="1"/>
  <c r="AF82" i="1"/>
  <c r="AE82" i="1"/>
  <c r="AH81" i="1"/>
  <c r="AG81" i="1"/>
  <c r="AF81" i="1"/>
  <c r="AE81" i="1"/>
  <c r="AH80" i="1"/>
  <c r="AG80" i="1"/>
  <c r="AF80" i="1"/>
  <c r="AE80" i="1"/>
  <c r="AH79" i="1"/>
  <c r="AG79" i="1"/>
  <c r="AF79" i="1"/>
  <c r="AE79" i="1"/>
  <c r="AH78" i="1"/>
  <c r="AG78" i="1"/>
  <c r="AF78" i="1"/>
  <c r="AE78" i="1"/>
  <c r="AH77" i="1"/>
  <c r="AG77" i="1"/>
  <c r="AF77" i="1"/>
  <c r="AE77" i="1"/>
  <c r="AH76" i="1"/>
  <c r="AG76" i="1"/>
  <c r="AF76" i="1"/>
  <c r="AE76" i="1"/>
  <c r="AH75" i="1"/>
  <c r="AG75" i="1"/>
  <c r="AF75" i="1"/>
  <c r="AE75" i="1"/>
  <c r="AH74" i="1"/>
  <c r="AG74" i="1"/>
  <c r="AF74" i="1"/>
  <c r="AE74" i="1"/>
  <c r="AH73" i="1"/>
  <c r="AG73" i="1"/>
  <c r="AF73" i="1"/>
  <c r="AE73" i="1"/>
  <c r="AH72" i="1"/>
  <c r="AG72" i="1"/>
  <c r="AF72" i="1"/>
  <c r="AE72" i="1"/>
  <c r="AH71" i="1"/>
  <c r="AG71" i="1"/>
  <c r="AF71" i="1"/>
  <c r="AE71" i="1"/>
  <c r="AH70" i="1"/>
  <c r="AG70" i="1"/>
  <c r="AF70" i="1"/>
  <c r="AE70" i="1"/>
  <c r="AH69" i="1"/>
  <c r="AG69" i="1"/>
  <c r="AF69" i="1"/>
  <c r="AE69" i="1"/>
  <c r="AH68" i="1"/>
  <c r="AG68" i="1"/>
  <c r="AF68" i="1"/>
  <c r="AE68" i="1"/>
  <c r="AH67" i="1"/>
  <c r="AG67" i="1"/>
  <c r="AF67" i="1"/>
  <c r="AE67" i="1"/>
  <c r="AH66" i="1"/>
  <c r="AG66" i="1"/>
  <c r="AF66" i="1"/>
  <c r="AE66" i="1"/>
  <c r="AH65" i="1"/>
  <c r="AG65" i="1"/>
  <c r="AF65" i="1"/>
  <c r="AE65" i="1"/>
  <c r="AH64" i="1"/>
  <c r="AG64" i="1"/>
  <c r="AF64" i="1"/>
  <c r="AE64" i="1"/>
  <c r="AH63" i="1"/>
  <c r="AG63" i="1"/>
  <c r="AF63" i="1"/>
  <c r="AE63" i="1"/>
  <c r="AH62" i="1"/>
  <c r="AG62" i="1"/>
  <c r="AF62" i="1"/>
  <c r="AE62" i="1"/>
  <c r="AH61" i="1"/>
  <c r="AG61" i="1"/>
  <c r="AF61" i="1"/>
  <c r="AE61" i="1"/>
  <c r="AH60" i="1"/>
  <c r="AG60" i="1"/>
  <c r="AF60" i="1"/>
  <c r="AE60" i="1"/>
  <c r="AH59" i="1"/>
  <c r="AG59" i="1"/>
  <c r="AF59" i="1"/>
  <c r="AE59" i="1"/>
  <c r="AH58" i="1"/>
  <c r="AG58" i="1"/>
  <c r="AF58" i="1"/>
  <c r="AE58" i="1"/>
  <c r="AH57" i="1"/>
  <c r="AG57" i="1"/>
  <c r="AF57" i="1"/>
  <c r="AE57" i="1"/>
  <c r="AH56" i="1"/>
  <c r="AG56" i="1"/>
  <c r="AF56" i="1"/>
  <c r="AE56" i="1"/>
  <c r="AH55" i="1"/>
  <c r="AG55" i="1"/>
  <c r="AF55" i="1"/>
  <c r="AE55" i="1"/>
  <c r="AH54" i="1"/>
  <c r="AG54" i="1"/>
  <c r="AF54" i="1"/>
  <c r="AE54" i="1"/>
  <c r="AH53" i="1"/>
  <c r="AG53" i="1"/>
  <c r="AF53" i="1"/>
  <c r="AE53" i="1"/>
  <c r="AH52" i="1"/>
  <c r="AG52" i="1"/>
  <c r="AF52" i="1"/>
  <c r="AE52" i="1"/>
  <c r="AH51" i="1"/>
  <c r="AG51" i="1"/>
  <c r="AF51" i="1"/>
  <c r="AE51" i="1"/>
  <c r="AH50" i="1"/>
  <c r="AG50" i="1"/>
  <c r="AF50" i="1"/>
  <c r="AE50" i="1"/>
  <c r="AH49" i="1"/>
  <c r="AG49" i="1"/>
  <c r="AF49" i="1"/>
  <c r="AE49" i="1"/>
  <c r="AH48" i="1"/>
  <c r="AG48" i="1"/>
  <c r="AF48" i="1"/>
  <c r="AE48" i="1"/>
  <c r="AH47" i="1"/>
  <c r="AG47" i="1"/>
  <c r="AF47" i="1"/>
  <c r="AE47" i="1"/>
  <c r="AH46" i="1"/>
  <c r="AG46" i="1"/>
  <c r="AF46" i="1"/>
  <c r="AE46" i="1"/>
  <c r="AH45" i="1"/>
  <c r="AG45" i="1"/>
  <c r="AF45" i="1"/>
  <c r="AE45" i="1"/>
  <c r="AH44" i="1"/>
  <c r="AG44" i="1"/>
  <c r="AF44" i="1"/>
  <c r="AE44" i="1"/>
  <c r="AH43" i="1"/>
  <c r="AG43" i="1"/>
  <c r="AF43" i="1"/>
  <c r="AE43" i="1"/>
  <c r="AH42" i="1"/>
  <c r="AG42" i="1"/>
  <c r="AF42" i="1"/>
  <c r="AE42" i="1"/>
  <c r="AH41" i="1"/>
  <c r="AG41" i="1"/>
  <c r="AF41" i="1"/>
  <c r="AE41" i="1"/>
  <c r="AH40" i="1"/>
  <c r="AG40" i="1"/>
  <c r="AF40" i="1"/>
  <c r="AE40" i="1"/>
  <c r="AH39" i="1"/>
  <c r="AG39" i="1"/>
  <c r="AF39" i="1"/>
  <c r="AE39" i="1"/>
  <c r="AH38" i="1"/>
  <c r="AG38" i="1"/>
  <c r="AF38" i="1"/>
  <c r="AE38" i="1"/>
  <c r="AH37" i="1"/>
  <c r="AG37" i="1"/>
  <c r="AF37" i="1"/>
  <c r="AE37" i="1"/>
  <c r="AH36" i="1"/>
  <c r="AG36" i="1"/>
  <c r="AF36" i="1"/>
  <c r="AE36" i="1"/>
  <c r="AH35" i="1"/>
  <c r="AG35" i="1"/>
  <c r="AF35" i="1"/>
  <c r="AE35" i="1"/>
  <c r="AH34" i="1"/>
  <c r="AG34" i="1"/>
  <c r="AF34" i="1"/>
  <c r="AE34" i="1"/>
  <c r="AH33" i="1"/>
  <c r="AG33" i="1"/>
  <c r="AF33" i="1"/>
  <c r="AE33" i="1"/>
  <c r="AH32" i="1"/>
  <c r="AG32" i="1"/>
  <c r="AF32" i="1"/>
  <c r="AE32" i="1"/>
  <c r="AH31" i="1"/>
  <c r="AG31" i="1"/>
  <c r="AF31" i="1"/>
  <c r="AE31" i="1"/>
  <c r="AH30" i="1"/>
  <c r="AG30" i="1"/>
  <c r="AF30" i="1"/>
  <c r="AE30" i="1"/>
  <c r="AH29" i="1"/>
  <c r="AG29" i="1"/>
  <c r="AF29" i="1"/>
  <c r="AE29" i="1"/>
  <c r="AH28" i="1"/>
  <c r="AG28" i="1"/>
  <c r="AF28" i="1"/>
  <c r="AE28" i="1"/>
  <c r="AH27" i="1"/>
  <c r="AG27" i="1"/>
  <c r="AF27" i="1"/>
  <c r="AE27" i="1"/>
  <c r="AH26" i="1"/>
  <c r="AG26" i="1"/>
  <c r="AF26" i="1"/>
  <c r="AE26" i="1"/>
  <c r="AH25" i="1"/>
  <c r="AG25" i="1"/>
  <c r="AF25" i="1"/>
  <c r="AE25" i="1"/>
  <c r="AH24" i="1"/>
  <c r="AG24" i="1"/>
  <c r="AF24" i="1"/>
  <c r="AE24" i="1"/>
  <c r="AH23" i="1"/>
  <c r="AG23" i="1"/>
  <c r="AF23" i="1"/>
  <c r="AE23" i="1"/>
  <c r="AH22" i="1"/>
  <c r="AG22" i="1"/>
  <c r="AF22" i="1"/>
  <c r="AE22" i="1"/>
  <c r="AH21" i="1"/>
  <c r="AG21" i="1"/>
  <c r="AF21" i="1"/>
  <c r="AE21" i="1"/>
  <c r="AH20" i="1"/>
  <c r="AG20" i="1"/>
  <c r="AF20" i="1"/>
  <c r="AE20" i="1"/>
  <c r="AH19" i="1"/>
  <c r="AG19" i="1"/>
  <c r="AF19" i="1"/>
  <c r="AE19" i="1"/>
  <c r="AH18" i="1"/>
  <c r="AG18" i="1"/>
  <c r="AF18" i="1"/>
  <c r="AE18" i="1"/>
  <c r="AH17" i="1"/>
  <c r="AG17" i="1"/>
  <c r="AF17" i="1"/>
  <c r="AE17" i="1"/>
  <c r="AH16" i="1"/>
  <c r="AG16" i="1"/>
  <c r="AF16" i="1"/>
  <c r="AE16" i="1"/>
  <c r="AH15" i="1"/>
  <c r="AG15" i="1"/>
  <c r="AF15" i="1"/>
  <c r="AE15" i="1"/>
  <c r="AH14" i="1"/>
  <c r="AG14" i="1"/>
  <c r="AF14" i="1"/>
  <c r="AE14" i="1"/>
  <c r="AH13" i="1"/>
  <c r="AG13" i="1"/>
  <c r="AF13" i="1"/>
  <c r="AE13" i="1"/>
  <c r="AH12" i="1"/>
  <c r="AG12" i="1"/>
  <c r="AF12" i="1"/>
  <c r="AE12" i="1"/>
  <c r="AH11" i="1"/>
  <c r="AG11" i="1"/>
  <c r="AF11" i="1"/>
  <c r="AE11" i="1"/>
</calcChain>
</file>

<file path=xl/sharedStrings.xml><?xml version="1.0" encoding="utf-8"?>
<sst xmlns="http://schemas.openxmlformats.org/spreadsheetml/2006/main" count="3173" uniqueCount="1132">
  <si>
    <t xml:space="preserve">Core/Rim </t>
  </si>
  <si>
    <t>Major elements mol</t>
  </si>
  <si>
    <t>Sample</t>
  </si>
  <si>
    <t>Unit</t>
  </si>
  <si>
    <t>Grain</t>
  </si>
  <si>
    <t>EMP ID</t>
  </si>
  <si>
    <t xml:space="preserve">   SiO2  </t>
  </si>
  <si>
    <t xml:space="preserve">   TiO2  </t>
  </si>
  <si>
    <t xml:space="preserve">   Al2O3 </t>
  </si>
  <si>
    <t xml:space="preserve">   Cr2O3 </t>
  </si>
  <si>
    <t xml:space="preserve">   FeO   </t>
  </si>
  <si>
    <t xml:space="preserve">   MnO   </t>
  </si>
  <si>
    <t xml:space="preserve">   MgO   </t>
  </si>
  <si>
    <t xml:space="preserve">   NiO   </t>
  </si>
  <si>
    <t xml:space="preserve">   CaO   </t>
  </si>
  <si>
    <t xml:space="preserve">   Na2O  </t>
  </si>
  <si>
    <t xml:space="preserve">   K2O   </t>
  </si>
  <si>
    <t xml:space="preserve">   F     </t>
  </si>
  <si>
    <t xml:space="preserve">  Total  </t>
  </si>
  <si>
    <t>Cations</t>
  </si>
  <si>
    <t>Si</t>
  </si>
  <si>
    <t>Ti</t>
  </si>
  <si>
    <t>Al</t>
  </si>
  <si>
    <t>Cr</t>
  </si>
  <si>
    <t>Fe</t>
  </si>
  <si>
    <t>Mn</t>
  </si>
  <si>
    <t>Mg</t>
  </si>
  <si>
    <t>Ni</t>
  </si>
  <si>
    <t>Ca</t>
  </si>
  <si>
    <t>Na</t>
  </si>
  <si>
    <t>K</t>
  </si>
  <si>
    <t>Mg#</t>
  </si>
  <si>
    <t>en</t>
  </si>
  <si>
    <t>fs</t>
  </si>
  <si>
    <t>wo</t>
  </si>
  <si>
    <t>Layered gabbros</t>
  </si>
  <si>
    <t>Core</t>
  </si>
  <si>
    <t xml:space="preserve">M1-CPX1 </t>
  </si>
  <si>
    <t xml:space="preserve">M1-CPX2 </t>
  </si>
  <si>
    <t xml:space="preserve">M1-CPX3 </t>
  </si>
  <si>
    <t xml:space="preserve">M1-CPX4 </t>
  </si>
  <si>
    <t xml:space="preserve">M1-CPX5 </t>
  </si>
  <si>
    <t>Rim</t>
  </si>
  <si>
    <t xml:space="preserve">M1-CPX6 </t>
  </si>
  <si>
    <t xml:space="preserve">M1-CPX7 </t>
  </si>
  <si>
    <t xml:space="preserve">M1-CPX8 </t>
  </si>
  <si>
    <t xml:space="preserve">M1-CPX9 </t>
  </si>
  <si>
    <t xml:space="preserve">M1-CPX10 </t>
  </si>
  <si>
    <t xml:space="preserve">M1-CPX11 </t>
  </si>
  <si>
    <t xml:space="preserve">M1-CPX12 </t>
  </si>
  <si>
    <t xml:space="preserve">M1-CPX13 </t>
  </si>
  <si>
    <t xml:space="preserve">M1-CPX14 </t>
  </si>
  <si>
    <t xml:space="preserve">M1-CPX15 </t>
  </si>
  <si>
    <t xml:space="preserve">M1-CPX16 </t>
  </si>
  <si>
    <t xml:space="preserve">M1-CPX17 </t>
  </si>
  <si>
    <t xml:space="preserve">M1-CPX18 </t>
  </si>
  <si>
    <t xml:space="preserve">M1-CPX19 </t>
  </si>
  <si>
    <t xml:space="preserve">M1-CPX20 </t>
  </si>
  <si>
    <t xml:space="preserve">M2-CPX21 </t>
  </si>
  <si>
    <t xml:space="preserve">M2-CPX22 </t>
  </si>
  <si>
    <t xml:space="preserve">M2-CPX23 </t>
  </si>
  <si>
    <t xml:space="preserve">M2-CPX24 </t>
  </si>
  <si>
    <t xml:space="preserve">M2-CPX25 </t>
  </si>
  <si>
    <t xml:space="preserve">M2-CPX26 </t>
  </si>
  <si>
    <t xml:space="preserve">M2-CPX27 </t>
  </si>
  <si>
    <t xml:space="preserve">M2-CPX28 </t>
  </si>
  <si>
    <t xml:space="preserve">M2-CPX29 </t>
  </si>
  <si>
    <t xml:space="preserve">M2-CPX30 </t>
  </si>
  <si>
    <t xml:space="preserve">M2-CPX31 </t>
  </si>
  <si>
    <t xml:space="preserve">M2-CPX32 </t>
  </si>
  <si>
    <t xml:space="preserve">M2-CPX33 </t>
  </si>
  <si>
    <t xml:space="preserve">M2-CPX34 </t>
  </si>
  <si>
    <t xml:space="preserve">M2-CPX35 </t>
  </si>
  <si>
    <t xml:space="preserve">M2-CPX36 </t>
  </si>
  <si>
    <t xml:space="preserve">M2-CPX37 </t>
  </si>
  <si>
    <t xml:space="preserve">M2-CPX38 </t>
  </si>
  <si>
    <t xml:space="preserve">M2-CPX39 </t>
  </si>
  <si>
    <t xml:space="preserve">M2-CPX40 </t>
  </si>
  <si>
    <t xml:space="preserve">M3-CPX52 </t>
  </si>
  <si>
    <t xml:space="preserve">M3-CPX53 </t>
  </si>
  <si>
    <t xml:space="preserve">M3-CPX54 </t>
  </si>
  <si>
    <t xml:space="preserve">M3-CPX55 </t>
  </si>
  <si>
    <t xml:space="preserve">M3-CPX57 </t>
  </si>
  <si>
    <t xml:space="preserve">M3-CPX60 </t>
  </si>
  <si>
    <t xml:space="preserve">M3-CPX63 </t>
  </si>
  <si>
    <t xml:space="preserve">M3-CPX64 </t>
  </si>
  <si>
    <t xml:space="preserve">M3-CPX65 </t>
  </si>
  <si>
    <t xml:space="preserve">M4-CPX1 </t>
  </si>
  <si>
    <t xml:space="preserve">M4-CPX2 </t>
  </si>
  <si>
    <t xml:space="preserve">M4-CPX3 </t>
  </si>
  <si>
    <t xml:space="preserve">M4-CPX4 </t>
  </si>
  <si>
    <t xml:space="preserve">M4-CPX5 </t>
  </si>
  <si>
    <t xml:space="preserve">M4-CPX6 </t>
  </si>
  <si>
    <t xml:space="preserve">M4-CPX7 </t>
  </si>
  <si>
    <t xml:space="preserve">M4-CPX8 </t>
  </si>
  <si>
    <t xml:space="preserve">M4-CPX9 </t>
  </si>
  <si>
    <t xml:space="preserve">M4-CPX10 </t>
  </si>
  <si>
    <t xml:space="preserve">M4-CPX11 </t>
  </si>
  <si>
    <t xml:space="preserve">M4-CPX12 </t>
  </si>
  <si>
    <t xml:space="preserve">M4-CPX15 </t>
  </si>
  <si>
    <t xml:space="preserve">M4-CPX16 </t>
  </si>
  <si>
    <t xml:space="preserve">M4-CPX17 </t>
  </si>
  <si>
    <t xml:space="preserve">M4-CPX18 </t>
  </si>
  <si>
    <t xml:space="preserve">M4-CPX19 </t>
  </si>
  <si>
    <t xml:space="preserve">M5-CPX32 </t>
  </si>
  <si>
    <t xml:space="preserve">M5-CPX33 </t>
  </si>
  <si>
    <t xml:space="preserve">M5-CPX35 </t>
  </si>
  <si>
    <t xml:space="preserve">M5-CPX36 </t>
  </si>
  <si>
    <t xml:space="preserve">M5-CPX41 </t>
  </si>
  <si>
    <t xml:space="preserve">M6-CPX12 </t>
  </si>
  <si>
    <t xml:space="preserve">M6-CPX14 </t>
  </si>
  <si>
    <t xml:space="preserve">M8-CPX31 </t>
  </si>
  <si>
    <t xml:space="preserve">M8-CPX32 </t>
  </si>
  <si>
    <t xml:space="preserve">M8-CPX33 </t>
  </si>
  <si>
    <t xml:space="preserve">M8-CPX34 </t>
  </si>
  <si>
    <t xml:space="preserve">M8-CPX35 </t>
  </si>
  <si>
    <t xml:space="preserve">M8-CPX39 </t>
  </si>
  <si>
    <t xml:space="preserve">M8-CPX40 </t>
  </si>
  <si>
    <t xml:space="preserve">M8-CPX44 </t>
  </si>
  <si>
    <t xml:space="preserve">M8-CPX45 </t>
  </si>
  <si>
    <t xml:space="preserve">M8-CPX47 </t>
  </si>
  <si>
    <t xml:space="preserve">M8-CPX48 </t>
  </si>
  <si>
    <t xml:space="preserve">M9-CPX-1 </t>
  </si>
  <si>
    <t>n.d.</t>
  </si>
  <si>
    <t xml:space="preserve">M9-CPX-2 </t>
  </si>
  <si>
    <t xml:space="preserve">M9-CPX-3 </t>
  </si>
  <si>
    <t xml:space="preserve">M9-CPX-4 </t>
  </si>
  <si>
    <t xml:space="preserve">M9-CPX-5 </t>
  </si>
  <si>
    <t xml:space="preserve">M9-CPX-6 </t>
  </si>
  <si>
    <t xml:space="preserve">M9-CPX-7 </t>
  </si>
  <si>
    <t xml:space="preserve">M9-CPX-8 </t>
  </si>
  <si>
    <t xml:space="preserve">M9-CPX-9 </t>
  </si>
  <si>
    <t xml:space="preserve">M9-CPX-10 </t>
  </si>
  <si>
    <t xml:space="preserve">M9-CPX-11 </t>
  </si>
  <si>
    <t xml:space="preserve">M9-CPX-12 </t>
  </si>
  <si>
    <t xml:space="preserve">M9-CPX-13 </t>
  </si>
  <si>
    <t xml:space="preserve">M9-CPX-14 </t>
  </si>
  <si>
    <t xml:space="preserve">M9-CPX-15 </t>
  </si>
  <si>
    <t xml:space="preserve">M9-CPX-16 </t>
  </si>
  <si>
    <t xml:space="preserve">M9-CPX-17 </t>
  </si>
  <si>
    <t xml:space="preserve">M9-CPX-18 </t>
  </si>
  <si>
    <t xml:space="preserve">M9-CPX-19 </t>
  </si>
  <si>
    <t xml:space="preserve">M9-CPX-20 </t>
  </si>
  <si>
    <t xml:space="preserve">M10CPX-2 </t>
  </si>
  <si>
    <t xml:space="preserve">M10CPX-3 </t>
  </si>
  <si>
    <t xml:space="preserve">M10CPX-4 </t>
  </si>
  <si>
    <t xml:space="preserve">M10CPX-5 </t>
  </si>
  <si>
    <t xml:space="preserve">M10CPX-6 </t>
  </si>
  <si>
    <t xml:space="preserve">M10CPX-7 </t>
  </si>
  <si>
    <t xml:space="preserve">M10CPX-8 </t>
  </si>
  <si>
    <t xml:space="preserve">M10CPX-9 </t>
  </si>
  <si>
    <t xml:space="preserve">M10CPX-10 </t>
  </si>
  <si>
    <t xml:space="preserve">M10CPX-11 </t>
  </si>
  <si>
    <t xml:space="preserve">M10CPX-12 </t>
  </si>
  <si>
    <t xml:space="preserve">M10CPX-13 </t>
  </si>
  <si>
    <t xml:space="preserve">M10CPX-14 </t>
  </si>
  <si>
    <t xml:space="preserve">M10CPX-15 </t>
  </si>
  <si>
    <t xml:space="preserve">M10CPX-16 </t>
  </si>
  <si>
    <t xml:space="preserve">M10CPX-17 </t>
  </si>
  <si>
    <t xml:space="preserve">M10CPX-18 </t>
  </si>
  <si>
    <t xml:space="preserve">M10CPX-19 </t>
  </si>
  <si>
    <t xml:space="preserve">M10CPX-20 </t>
  </si>
  <si>
    <t>n.d. = not determined</t>
  </si>
  <si>
    <t>An</t>
  </si>
  <si>
    <t>Ab</t>
  </si>
  <si>
    <t>Or</t>
  </si>
  <si>
    <t xml:space="preserve">M1-PLG1 </t>
  </si>
  <si>
    <t xml:space="preserve">M1-PLG2 </t>
  </si>
  <si>
    <t xml:space="preserve">M1-PLG3 </t>
  </si>
  <si>
    <t xml:space="preserve">M1-PLG4 </t>
  </si>
  <si>
    <t xml:space="preserve">M1-PLG6 </t>
  </si>
  <si>
    <t xml:space="preserve">M1-PLG7 </t>
  </si>
  <si>
    <t xml:space="preserve">M1-PLG8 </t>
  </si>
  <si>
    <t xml:space="preserve">M1-PLG9 </t>
  </si>
  <si>
    <t xml:space="preserve">M1-PLG10 </t>
  </si>
  <si>
    <t xml:space="preserve">M1-PLG11 </t>
  </si>
  <si>
    <t xml:space="preserve">M1-PLG12 </t>
  </si>
  <si>
    <t xml:space="preserve">M1-PLG13 </t>
  </si>
  <si>
    <t xml:space="preserve">M1-PLG14 </t>
  </si>
  <si>
    <t xml:space="preserve">M1-PLG15 </t>
  </si>
  <si>
    <t xml:space="preserve">M1-PLG16 </t>
  </si>
  <si>
    <t xml:space="preserve">M1-PLG17 </t>
  </si>
  <si>
    <t xml:space="preserve">M1-PLG18 </t>
  </si>
  <si>
    <t xml:space="preserve">M1-PLG19 </t>
  </si>
  <si>
    <t xml:space="preserve">M1-PLG20 </t>
  </si>
  <si>
    <t xml:space="preserve">M1-PLG21 </t>
  </si>
  <si>
    <t xml:space="preserve">M2-PLG21 </t>
  </si>
  <si>
    <t xml:space="preserve">M2-PLG22 </t>
  </si>
  <si>
    <t xml:space="preserve">M2-PLG23 </t>
  </si>
  <si>
    <t xml:space="preserve">M2-PLG24 </t>
  </si>
  <si>
    <t xml:space="preserve">M2-PLG25 </t>
  </si>
  <si>
    <t xml:space="preserve">M2-PLG26 </t>
  </si>
  <si>
    <t xml:space="preserve">M2-PLG27 </t>
  </si>
  <si>
    <t xml:space="preserve">M2-PLG28 </t>
  </si>
  <si>
    <t xml:space="preserve">M2-PLG30 </t>
  </si>
  <si>
    <t xml:space="preserve">M2-PLG31 </t>
  </si>
  <si>
    <t xml:space="preserve">M2-PLG32 </t>
  </si>
  <si>
    <t xml:space="preserve">M2-PLG33 </t>
  </si>
  <si>
    <t xml:space="preserve">M2-PLG34 </t>
  </si>
  <si>
    <t xml:space="preserve">M2-PLG35 </t>
  </si>
  <si>
    <t xml:space="preserve">M2-PLG36 </t>
  </si>
  <si>
    <t xml:space="preserve">M2-PLG37 </t>
  </si>
  <si>
    <t xml:space="preserve">M2-PLG38 </t>
  </si>
  <si>
    <t xml:space="preserve">M2-PLG39 </t>
  </si>
  <si>
    <t xml:space="preserve">M2-PLG40 </t>
  </si>
  <si>
    <t xml:space="preserve">M3-PLG41 </t>
  </si>
  <si>
    <t xml:space="preserve">M3-PLG42 </t>
  </si>
  <si>
    <t xml:space="preserve">M3-PLG43 </t>
  </si>
  <si>
    <t xml:space="preserve">M3-PLG44 </t>
  </si>
  <si>
    <t xml:space="preserve">M3-PLG45 </t>
  </si>
  <si>
    <t xml:space="preserve">M3-PLG46 </t>
  </si>
  <si>
    <t xml:space="preserve">M3-PLG47 </t>
  </si>
  <si>
    <t xml:space="preserve">M3-PLG48 </t>
  </si>
  <si>
    <t xml:space="preserve">M3-PLG49 </t>
  </si>
  <si>
    <t xml:space="preserve">M3-PLG50 </t>
  </si>
  <si>
    <t xml:space="preserve">M3-PLG51 </t>
  </si>
  <si>
    <t xml:space="preserve">M3-PLG52 </t>
  </si>
  <si>
    <t xml:space="preserve">M3-PLG53 </t>
  </si>
  <si>
    <t xml:space="preserve">M3-PLG54 </t>
  </si>
  <si>
    <t xml:space="preserve">M3-PLG55 </t>
  </si>
  <si>
    <t xml:space="preserve">M3-PLG56 </t>
  </si>
  <si>
    <t xml:space="preserve">M3-PLG57 </t>
  </si>
  <si>
    <t xml:space="preserve">M3-PLG58 </t>
  </si>
  <si>
    <t xml:space="preserve">M3-PLG59 </t>
  </si>
  <si>
    <t xml:space="preserve">M3-PLG60 </t>
  </si>
  <si>
    <t xml:space="preserve">M4-PLG1 </t>
  </si>
  <si>
    <t xml:space="preserve">M4-PLG2 </t>
  </si>
  <si>
    <t xml:space="preserve">M4-PLG3 </t>
  </si>
  <si>
    <t xml:space="preserve">M4-PLG4 </t>
  </si>
  <si>
    <t xml:space="preserve">M4-PLG5 </t>
  </si>
  <si>
    <t xml:space="preserve">M4-PLG6 </t>
  </si>
  <si>
    <t xml:space="preserve">M4-PLG7 </t>
  </si>
  <si>
    <t xml:space="preserve">M4-PLG8 </t>
  </si>
  <si>
    <t xml:space="preserve">M4-PLG10 </t>
  </si>
  <si>
    <t xml:space="preserve">M4-PLG11 </t>
  </si>
  <si>
    <t xml:space="preserve">M4-PLG12 </t>
  </si>
  <si>
    <t xml:space="preserve">M4-PLG13 </t>
  </si>
  <si>
    <t xml:space="preserve">M4-PLG14 </t>
  </si>
  <si>
    <t xml:space="preserve">M4-PLG15 </t>
  </si>
  <si>
    <t xml:space="preserve">M4-PLG16 </t>
  </si>
  <si>
    <t xml:space="preserve">M4-PLG17 </t>
  </si>
  <si>
    <t xml:space="preserve">M4-PLG18 </t>
  </si>
  <si>
    <t xml:space="preserve">M4-PLG19 </t>
  </si>
  <si>
    <t xml:space="preserve">M4-PLG20 </t>
  </si>
  <si>
    <t xml:space="preserve">M5-PLG21 </t>
  </si>
  <si>
    <t xml:space="preserve">M5-PLG22 </t>
  </si>
  <si>
    <t xml:space="preserve">M5-PLG23 </t>
  </si>
  <si>
    <t xml:space="preserve">M5-PLG24 </t>
  </si>
  <si>
    <t xml:space="preserve">M5-PLG25 </t>
  </si>
  <si>
    <t xml:space="preserve">M5-PLG26 </t>
  </si>
  <si>
    <t xml:space="preserve">M5-PLG28 </t>
  </si>
  <si>
    <t xml:space="preserve">M5-PLG29 </t>
  </si>
  <si>
    <t xml:space="preserve">M5-PLG30 </t>
  </si>
  <si>
    <t xml:space="preserve">M5-PLG32 </t>
  </si>
  <si>
    <t xml:space="preserve">M5-PLG33 </t>
  </si>
  <si>
    <t xml:space="preserve">M5-PLG34 </t>
  </si>
  <si>
    <t xml:space="preserve">M5-PLG37 </t>
  </si>
  <si>
    <t xml:space="preserve">M5-PLG38 </t>
  </si>
  <si>
    <t xml:space="preserve">M5-PLG39 </t>
  </si>
  <si>
    <t xml:space="preserve">M5-PLG40 </t>
  </si>
  <si>
    <t xml:space="preserve">M6-PLG2 </t>
  </si>
  <si>
    <t xml:space="preserve">M6-PLG7 </t>
  </si>
  <si>
    <t xml:space="preserve">M6-PLG8 </t>
  </si>
  <si>
    <t xml:space="preserve">M6-PLG9 </t>
  </si>
  <si>
    <t xml:space="preserve">M6-PLG10 </t>
  </si>
  <si>
    <t xml:space="preserve">M6-PLG11 </t>
  </si>
  <si>
    <t xml:space="preserve">M6-PLG12 </t>
  </si>
  <si>
    <t xml:space="preserve">M6-PLG13 </t>
  </si>
  <si>
    <t xml:space="preserve">M6-PLG14 </t>
  </si>
  <si>
    <t xml:space="preserve">M6-PLG15 </t>
  </si>
  <si>
    <t xml:space="preserve">M6-PLG16 </t>
  </si>
  <si>
    <t xml:space="preserve">M6-PLG17 </t>
  </si>
  <si>
    <t xml:space="preserve">M6-PLG20 </t>
  </si>
  <si>
    <t xml:space="preserve">M8-PLG21 </t>
  </si>
  <si>
    <t>M8-PLG22</t>
  </si>
  <si>
    <t>M8-PLG23</t>
  </si>
  <si>
    <t>M8-PLG24</t>
  </si>
  <si>
    <t>M8-PLG25</t>
  </si>
  <si>
    <t>M8-PLG26</t>
  </si>
  <si>
    <t>M8-PLG27</t>
  </si>
  <si>
    <t>M8-PLG28</t>
  </si>
  <si>
    <t>M8-PLG29</t>
  </si>
  <si>
    <t>M8-PLG30</t>
  </si>
  <si>
    <t>M8-PLG31</t>
  </si>
  <si>
    <t>M8-PLG32</t>
  </si>
  <si>
    <t>M8-PLG33</t>
  </si>
  <si>
    <t>M8-PLG34</t>
  </si>
  <si>
    <t>M8-PLG35</t>
  </si>
  <si>
    <t>M8-PLG36</t>
  </si>
  <si>
    <t>M8-PLG37</t>
  </si>
  <si>
    <t>M8-PLG38</t>
  </si>
  <si>
    <t>M8-PLG39</t>
  </si>
  <si>
    <t>M8-PLG40</t>
  </si>
  <si>
    <t xml:space="preserve">M10-PLG-67 </t>
  </si>
  <si>
    <t xml:space="preserve">M10-PLG-68 </t>
  </si>
  <si>
    <t xml:space="preserve">M10-PLG-69 </t>
  </si>
  <si>
    <t xml:space="preserve">M10-PLG-70 </t>
  </si>
  <si>
    <t xml:space="preserve">M10-PLG-71 </t>
  </si>
  <si>
    <t xml:space="preserve">M10-PLG-72 </t>
  </si>
  <si>
    <t xml:space="preserve">M10-PLG-73 </t>
  </si>
  <si>
    <t xml:space="preserve">M10-PLG-75 </t>
  </si>
  <si>
    <t xml:space="preserve">M10-PLG-76 </t>
  </si>
  <si>
    <t xml:space="preserve">M10-PLG-77 </t>
  </si>
  <si>
    <t xml:space="preserve">M10-PLG-57 </t>
  </si>
  <si>
    <t xml:space="preserve">M10-PLG-58 </t>
  </si>
  <si>
    <t xml:space="preserve">M10-PLG-59 </t>
  </si>
  <si>
    <t xml:space="preserve">M10-PLG-60 </t>
  </si>
  <si>
    <t xml:space="preserve">M10-PLG-61 </t>
  </si>
  <si>
    <t xml:space="preserve">M10-PLG-62 </t>
  </si>
  <si>
    <t xml:space="preserve">M10-PLG-63 </t>
  </si>
  <si>
    <t xml:space="preserve">M10-PLG-64 </t>
  </si>
  <si>
    <t xml:space="preserve">M10-PLG-65 </t>
  </si>
  <si>
    <t>Core of inclusion</t>
  </si>
  <si>
    <t xml:space="preserve">M10-PLG-66 </t>
  </si>
  <si>
    <t>LA-ICPMS ID</t>
  </si>
  <si>
    <t>Li-7</t>
  </si>
  <si>
    <t>B-11</t>
  </si>
  <si>
    <t>Si-29</t>
  </si>
  <si>
    <t>Ca-43</t>
  </si>
  <si>
    <t>Sc-45</t>
  </si>
  <si>
    <t>Ti-49</t>
  </si>
  <si>
    <t>V-51</t>
  </si>
  <si>
    <t>Cr-53</t>
  </si>
  <si>
    <t>Co-59</t>
  </si>
  <si>
    <t>Cu-63</t>
  </si>
  <si>
    <t>Zn-66</t>
  </si>
  <si>
    <t>Ga-69</t>
  </si>
  <si>
    <t>Ge-72</t>
  </si>
  <si>
    <t>Rb-85</t>
  </si>
  <si>
    <t>Sr-88</t>
  </si>
  <si>
    <t>Y-89</t>
  </si>
  <si>
    <t>Zr-90</t>
  </si>
  <si>
    <t>Nb-93</t>
  </si>
  <si>
    <t>Cs-133</t>
  </si>
  <si>
    <t>Ba-137</t>
  </si>
  <si>
    <t>La-139</t>
  </si>
  <si>
    <t>Ce-140</t>
  </si>
  <si>
    <t>Pr-141</t>
  </si>
  <si>
    <t>Nd-146</t>
  </si>
  <si>
    <t>Sm-147</t>
  </si>
  <si>
    <t>Eu-153</t>
  </si>
  <si>
    <t>Gd-157</t>
  </si>
  <si>
    <t>Tb-159</t>
  </si>
  <si>
    <t>Dy-163</t>
  </si>
  <si>
    <t>Ho-165</t>
  </si>
  <si>
    <t>Er-166</t>
  </si>
  <si>
    <t>Tm-169</t>
  </si>
  <si>
    <t>Yb-172</t>
  </si>
  <si>
    <t>Lu-175</t>
  </si>
  <si>
    <t>Hf-178</t>
  </si>
  <si>
    <t>Ta-81</t>
  </si>
  <si>
    <t>Pb-208</t>
  </si>
  <si>
    <t>Th-232</t>
  </si>
  <si>
    <t>U-238</t>
  </si>
  <si>
    <t>M1cpx2core1</t>
  </si>
  <si>
    <t>&lt;0.0128</t>
  </si>
  <si>
    <t>&lt;0.00190</t>
  </si>
  <si>
    <t>&lt;0.00</t>
  </si>
  <si>
    <t>M1cpx2core2</t>
  </si>
  <si>
    <t>&lt;2.45</t>
  </si>
  <si>
    <t>&lt;0.0037</t>
  </si>
  <si>
    <t>&lt;0.0096</t>
  </si>
  <si>
    <t>M1cpx2rim1</t>
  </si>
  <si>
    <t>&lt;1.96</t>
  </si>
  <si>
    <t>&lt;0.0067</t>
  </si>
  <si>
    <t>m1cpx2rim2</t>
  </si>
  <si>
    <t>&lt;1.66</t>
  </si>
  <si>
    <t>&lt;0.0164</t>
  </si>
  <si>
    <t>&lt;0.00253</t>
  </si>
  <si>
    <t>&lt;0.0064</t>
  </si>
  <si>
    <t>M2cpx3core1</t>
  </si>
  <si>
    <t>&lt;2.01</t>
  </si>
  <si>
    <t>&lt;0.0077</t>
  </si>
  <si>
    <t>&lt;0.00235</t>
  </si>
  <si>
    <t>m2cpx3core2</t>
  </si>
  <si>
    <t>&lt;1.92</t>
  </si>
  <si>
    <t>M2cpx3rim1</t>
  </si>
  <si>
    <t>&lt;1.87</t>
  </si>
  <si>
    <t>&lt;0.0234</t>
  </si>
  <si>
    <t>&lt;0.0082</t>
  </si>
  <si>
    <t>M2cpx3rim2</t>
  </si>
  <si>
    <t>&lt;1.86</t>
  </si>
  <si>
    <t>&lt;0.0036</t>
  </si>
  <si>
    <t>M2cpx4core1</t>
  </si>
  <si>
    <t>&lt;2.28</t>
  </si>
  <si>
    <t>&lt;0.0120</t>
  </si>
  <si>
    <t>M2cpx4core2</t>
  </si>
  <si>
    <t>&lt;2.06</t>
  </si>
  <si>
    <t>&lt;0.031</t>
  </si>
  <si>
    <t>&lt;0.0040</t>
  </si>
  <si>
    <t>&lt;0.0101</t>
  </si>
  <si>
    <t>M2cpx4rim1</t>
  </si>
  <si>
    <t>&lt;2.18</t>
  </si>
  <si>
    <t>&lt;0.0042</t>
  </si>
  <si>
    <t>M2cpx4rim2</t>
  </si>
  <si>
    <t>&lt;2.23</t>
  </si>
  <si>
    <t>&lt;0.0043</t>
  </si>
  <si>
    <t>&lt;0.0105</t>
  </si>
  <si>
    <t>M2cpx5core1</t>
  </si>
  <si>
    <t>&lt;0.0060</t>
  </si>
  <si>
    <t>&lt;0.0137</t>
  </si>
  <si>
    <t>M2cpx5core2</t>
  </si>
  <si>
    <t>&lt;0.034</t>
  </si>
  <si>
    <t>&lt;0.0088</t>
  </si>
  <si>
    <t>&lt;0.00247</t>
  </si>
  <si>
    <t>M2cpx5rim1</t>
  </si>
  <si>
    <t>&lt;2.22</t>
  </si>
  <si>
    <t>&lt;0.0061</t>
  </si>
  <si>
    <t>&lt;0.0117</t>
  </si>
  <si>
    <t>M2cpx5rim2</t>
  </si>
  <si>
    <t>&lt;2.11</t>
  </si>
  <si>
    <t>&lt;0.033</t>
  </si>
  <si>
    <t>&lt;0.0041</t>
  </si>
  <si>
    <t>&lt;0.0089</t>
  </si>
  <si>
    <t>M3cpx1core1</t>
  </si>
  <si>
    <t>&lt;2.21</t>
  </si>
  <si>
    <t>&lt;0.0240</t>
  </si>
  <si>
    <t>&lt;0.0111</t>
  </si>
  <si>
    <t>M3cpx1core2</t>
  </si>
  <si>
    <t>&lt;0.0136</t>
  </si>
  <si>
    <t>M3cpx1rim1</t>
  </si>
  <si>
    <t>&lt;3.24</t>
  </si>
  <si>
    <t>&lt;0.0124</t>
  </si>
  <si>
    <t>&lt;0.0151</t>
  </si>
  <si>
    <t>&lt;0.0038</t>
  </si>
  <si>
    <t>M3cpx1rim2</t>
  </si>
  <si>
    <t>&lt;3.14</t>
  </si>
  <si>
    <t>&lt;0.040</t>
  </si>
  <si>
    <t>&lt;0.0138</t>
  </si>
  <si>
    <t>&lt;0.00260</t>
  </si>
  <si>
    <t>M3cpx2coreemp*</t>
  </si>
  <si>
    <t>M3cpx2core</t>
  </si>
  <si>
    <t>&lt;2.02</t>
  </si>
  <si>
    <t>&lt;0.0252</t>
  </si>
  <si>
    <t>&lt;0.0099</t>
  </si>
  <si>
    <t>M3cpx2rimemp*</t>
  </si>
  <si>
    <t>&lt;1.98</t>
  </si>
  <si>
    <t>&lt;0.0230</t>
  </si>
  <si>
    <t>&lt;0.0072</t>
  </si>
  <si>
    <t>M3cpx2rim</t>
  </si>
  <si>
    <t>&lt;2.10</t>
  </si>
  <si>
    <t>&lt;0.0069</t>
  </si>
  <si>
    <t>M3cpx3core1</t>
  </si>
  <si>
    <t>M3cpx3core2</t>
  </si>
  <si>
    <t>&lt;2.13</t>
  </si>
  <si>
    <t>&lt;0.0226</t>
  </si>
  <si>
    <t>&lt;0.0073</t>
  </si>
  <si>
    <t>&lt;0.00250</t>
  </si>
  <si>
    <t>M3cpx3rim1</t>
  </si>
  <si>
    <t>&lt;2.05</t>
  </si>
  <si>
    <t>&lt;0.0083</t>
  </si>
  <si>
    <t>M3cpx3rim2</t>
  </si>
  <si>
    <t>&lt;2.09</t>
  </si>
  <si>
    <t>&lt;0.0194</t>
  </si>
  <si>
    <t>M3cpx4core1</t>
  </si>
  <si>
    <t>&lt;0.0087</t>
  </si>
  <si>
    <t>M3cpx4core2</t>
  </si>
  <si>
    <t>&lt;2.15</t>
  </si>
  <si>
    <t>&lt;0.0232</t>
  </si>
  <si>
    <t>M3cpx4rim1</t>
  </si>
  <si>
    <t>&lt;2.34</t>
  </si>
  <si>
    <t>&lt;0.0091</t>
  </si>
  <si>
    <t>M3cpx4rim2</t>
  </si>
  <si>
    <t>&lt;2.03</t>
  </si>
  <si>
    <t>&lt;0.0233</t>
  </si>
  <si>
    <t>&lt;0.00169</t>
  </si>
  <si>
    <t>M4cpx1core1</t>
  </si>
  <si>
    <t>&lt;1.85</t>
  </si>
  <si>
    <t>&lt;0.0195</t>
  </si>
  <si>
    <t>&lt;0.0052</t>
  </si>
  <si>
    <t>&lt;0.00222</t>
  </si>
  <si>
    <t>M4cpx1core2</t>
  </si>
  <si>
    <t>&lt;1.83</t>
  </si>
  <si>
    <t>&lt;0.0203</t>
  </si>
  <si>
    <t>&lt;0.0068</t>
  </si>
  <si>
    <t>&lt;0.00128</t>
  </si>
  <si>
    <t>M4cpx1rim1</t>
  </si>
  <si>
    <t>&lt;1.89</t>
  </si>
  <si>
    <t>&lt;0.0078</t>
  </si>
  <si>
    <t>M4cpx1rim2</t>
  </si>
  <si>
    <t>&lt;1.95</t>
  </si>
  <si>
    <t>&lt;0.0031</t>
  </si>
  <si>
    <t>&lt;0.0079</t>
  </si>
  <si>
    <t>M4cpx2core1edge</t>
  </si>
  <si>
    <t>&lt;3.17</t>
  </si>
  <si>
    <t>&lt;0.028</t>
  </si>
  <si>
    <t>&lt;0.0169</t>
  </si>
  <si>
    <t>&lt;0.00227</t>
  </si>
  <si>
    <t>M4cpx2core2edge</t>
  </si>
  <si>
    <t>&lt;2.94</t>
  </si>
  <si>
    <t>&lt;0.39</t>
  </si>
  <si>
    <t>&lt;0.0146</t>
  </si>
  <si>
    <t>M4cpx2rim1edge</t>
  </si>
  <si>
    <t>&lt;2.79</t>
  </si>
  <si>
    <t>&lt;0.0046</t>
  </si>
  <si>
    <t>&lt;0.00286</t>
  </si>
  <si>
    <t>M4cpx2rim2edge</t>
  </si>
  <si>
    <t>&lt;0.029</t>
  </si>
  <si>
    <t>&lt;0.0142</t>
  </si>
  <si>
    <t>M5cpx1coreemp*</t>
  </si>
  <si>
    <t>&lt;2.14</t>
  </si>
  <si>
    <t>&lt;0.0058</t>
  </si>
  <si>
    <t>&lt;0.0104</t>
  </si>
  <si>
    <t>&lt;0.00256</t>
  </si>
  <si>
    <t>M5cpx1core</t>
  </si>
  <si>
    <t>&lt;3.16</t>
  </si>
  <si>
    <t>&lt;0.42</t>
  </si>
  <si>
    <t>&lt;0.0086</t>
  </si>
  <si>
    <t>&lt;0.0141</t>
  </si>
  <si>
    <t>&lt;0.00267</t>
  </si>
  <si>
    <t>M5cpx1rimemp*</t>
  </si>
  <si>
    <t>&lt;1.90</t>
  </si>
  <si>
    <t>&lt;0.0071</t>
  </si>
  <si>
    <t>&lt;0.00161</t>
  </si>
  <si>
    <t>M5cpx1rim</t>
  </si>
  <si>
    <t>&lt;1.78</t>
  </si>
  <si>
    <t>&lt;0.0034</t>
  </si>
  <si>
    <t>&lt;0.0093</t>
  </si>
  <si>
    <t>M5cpx2coreemp*</t>
  </si>
  <si>
    <t>M5cpx2core</t>
  </si>
  <si>
    <t>&lt;0.27</t>
  </si>
  <si>
    <t>&lt;0.0235</t>
  </si>
  <si>
    <t>&lt;0.0080</t>
  </si>
  <si>
    <t>&lt;0.00168</t>
  </si>
  <si>
    <t>M5cpx2rimemp*</t>
  </si>
  <si>
    <t>&lt;2.00</t>
  </si>
  <si>
    <t>M5cpx2rim</t>
  </si>
  <si>
    <t>&lt;1.80</t>
  </si>
  <si>
    <t>&lt;0.00151</t>
  </si>
  <si>
    <t>M5cpx3core1</t>
  </si>
  <si>
    <t>&lt;0.0225</t>
  </si>
  <si>
    <t>&lt;0.0057</t>
  </si>
  <si>
    <t>M5cpx3core2</t>
  </si>
  <si>
    <t>&lt;0.0239</t>
  </si>
  <si>
    <t>&lt;0.0039</t>
  </si>
  <si>
    <t>&lt;0.00171</t>
  </si>
  <si>
    <t>M5cpx3rim1</t>
  </si>
  <si>
    <t>&lt;0.0085</t>
  </si>
  <si>
    <t>M5cpx3rim2</t>
  </si>
  <si>
    <t>M6cpx3core1</t>
  </si>
  <si>
    <t>M6cpx3core2</t>
  </si>
  <si>
    <t>&lt;0.0084</t>
  </si>
  <si>
    <t>&lt;0.00136</t>
  </si>
  <si>
    <t>M6cpx3rim1</t>
  </si>
  <si>
    <t>&lt;0.0207</t>
  </si>
  <si>
    <t>&lt;0.00145</t>
  </si>
  <si>
    <t>M6cpx3rim2</t>
  </si>
  <si>
    <t>&lt;0.00259</t>
  </si>
  <si>
    <t>M6cpx1rim1</t>
  </si>
  <si>
    <t>&lt;3.11</t>
  </si>
  <si>
    <t>&lt;0.0131</t>
  </si>
  <si>
    <t>M6cpx4core1</t>
  </si>
  <si>
    <t>&lt;1.75</t>
  </si>
  <si>
    <t>&lt;0.00139</t>
  </si>
  <si>
    <t>M6cpx4core2</t>
  </si>
  <si>
    <t>&lt;0.00132</t>
  </si>
  <si>
    <t>M6cpx4rim1</t>
  </si>
  <si>
    <t>&lt;1.64</t>
  </si>
  <si>
    <t>&lt;0.00130</t>
  </si>
  <si>
    <t>M6cpx4rim2</t>
  </si>
  <si>
    <t>&lt;1.55</t>
  </si>
  <si>
    <t>M8cpx1core</t>
  </si>
  <si>
    <t>&lt;0.0206</t>
  </si>
  <si>
    <t>&lt;0.0054</t>
  </si>
  <si>
    <t>&lt;0.05</t>
  </si>
  <si>
    <t>M8cpx1coreemp*</t>
  </si>
  <si>
    <t>&lt;1.84</t>
  </si>
  <si>
    <t>&lt;0.0056</t>
  </si>
  <si>
    <t>M8cpx1rim</t>
  </si>
  <si>
    <t>&lt;0.027</t>
  </si>
  <si>
    <t>M8cpx1rimemp*</t>
  </si>
  <si>
    <t>&lt;0.00093</t>
  </si>
  <si>
    <t>M8cpx2coreemp*</t>
  </si>
  <si>
    <t>&lt;0.0165</t>
  </si>
  <si>
    <t>&lt;0.0055</t>
  </si>
  <si>
    <t>M8cpx2core</t>
  </si>
  <si>
    <t>&lt;0.0190</t>
  </si>
  <si>
    <t>&lt;0.0062</t>
  </si>
  <si>
    <t>M8cpx2rim</t>
  </si>
  <si>
    <t>&lt;0.0179</t>
  </si>
  <si>
    <t>M8cpx2rimemp*</t>
  </si>
  <si>
    <t>M8cpx3core1</t>
  </si>
  <si>
    <t>M8cpx3core2</t>
  </si>
  <si>
    <t>&lt;1.94</t>
  </si>
  <si>
    <t>&lt;0.02</t>
  </si>
  <si>
    <t>&lt;0.00131</t>
  </si>
  <si>
    <t>M8cpx3rim1</t>
  </si>
  <si>
    <t>&lt;0.243</t>
  </si>
  <si>
    <t>&lt;0.0199</t>
  </si>
  <si>
    <t>&lt;0.052</t>
  </si>
  <si>
    <t>&lt;0.00107</t>
  </si>
  <si>
    <t>M8cpx3rim2</t>
  </si>
  <si>
    <t>&lt;0.0182</t>
  </si>
  <si>
    <t>&lt;0.041</t>
  </si>
  <si>
    <t>M8cpx3rim3</t>
  </si>
  <si>
    <t>&lt;2.04</t>
  </si>
  <si>
    <t>&lt;0.25</t>
  </si>
  <si>
    <t>&lt;0.0184</t>
  </si>
  <si>
    <t>*Measurement on same spot as EMP spot</t>
  </si>
  <si>
    <t>M1plg1core1</t>
  </si>
  <si>
    <t>&lt;3.63</t>
  </si>
  <si>
    <t>&lt;0.44</t>
  </si>
  <si>
    <t>&lt;0.76</t>
  </si>
  <si>
    <t>&lt;0.46</t>
  </si>
  <si>
    <t>&lt;0.030</t>
  </si>
  <si>
    <t>&lt;0.34</t>
  </si>
  <si>
    <t>&lt;0.0154</t>
  </si>
  <si>
    <t>&lt;0.00243</t>
  </si>
  <si>
    <t>M1plg1core2</t>
  </si>
  <si>
    <t>&lt;3.66</t>
  </si>
  <si>
    <t>&lt;0.84</t>
  </si>
  <si>
    <t>&lt;0.136</t>
  </si>
  <si>
    <t>&lt;0.33</t>
  </si>
  <si>
    <t>&lt;0.0132</t>
  </si>
  <si>
    <t>M1plg1rim1</t>
  </si>
  <si>
    <t>&lt;3.65</t>
  </si>
  <si>
    <t>&lt;0.38</t>
  </si>
  <si>
    <t>&lt;0.143</t>
  </si>
  <si>
    <t>M1plg1rim2</t>
  </si>
  <si>
    <t>&lt;0.48</t>
  </si>
  <si>
    <t>&lt;0.35</t>
  </si>
  <si>
    <t>&lt;0.01</t>
  </si>
  <si>
    <t>&lt;0.0134</t>
  </si>
  <si>
    <t>&lt;0.00297</t>
  </si>
  <si>
    <t>M1plg2core1</t>
  </si>
  <si>
    <t>&lt;3.69</t>
  </si>
  <si>
    <t>&lt;0.148</t>
  </si>
  <si>
    <t>&lt;0.32</t>
  </si>
  <si>
    <t>&lt;0.0127</t>
  </si>
  <si>
    <t>M1plg2corerim2</t>
  </si>
  <si>
    <t>&lt;3.37</t>
  </si>
  <si>
    <t>&lt;0.40</t>
  </si>
  <si>
    <t>&lt;0.036</t>
  </si>
  <si>
    <t>&lt;0.29</t>
  </si>
  <si>
    <t>M1plg2rim1</t>
  </si>
  <si>
    <t>&lt;3.51</t>
  </si>
  <si>
    <t>&lt;0.065</t>
  </si>
  <si>
    <t>&lt;0.31</t>
  </si>
  <si>
    <t>&lt;0.0140</t>
  </si>
  <si>
    <t>M1plg2rim2</t>
  </si>
  <si>
    <t>&lt;3.41</t>
  </si>
  <si>
    <t>&lt;0.044</t>
  </si>
  <si>
    <t>&lt;0.0126</t>
  </si>
  <si>
    <t>M2plg1core1</t>
  </si>
  <si>
    <t>&lt;0.96</t>
  </si>
  <si>
    <t>&lt;0.28</t>
  </si>
  <si>
    <t>&lt;0.082</t>
  </si>
  <si>
    <t>&lt;0.066</t>
  </si>
  <si>
    <t>&lt;0.0114</t>
  </si>
  <si>
    <t>&lt;0.0049</t>
  </si>
  <si>
    <t>M2plg1core2</t>
  </si>
  <si>
    <t>&lt;6.53</t>
  </si>
  <si>
    <t>&lt;0.95</t>
  </si>
  <si>
    <t>&lt;1.56</t>
  </si>
  <si>
    <t>&lt;0.70</t>
  </si>
  <si>
    <t>&lt;0.094</t>
  </si>
  <si>
    <t>&lt;0.078</t>
  </si>
  <si>
    <t>&lt;0.0129</t>
  </si>
  <si>
    <t>&lt;0.035</t>
  </si>
  <si>
    <t>M2plg1rim1</t>
  </si>
  <si>
    <t>&lt;5.03</t>
  </si>
  <si>
    <t>&lt;1.35</t>
  </si>
  <si>
    <t>&lt;0.213</t>
  </si>
  <si>
    <t>&lt;0.78</t>
  </si>
  <si>
    <t>&lt;0.067</t>
  </si>
  <si>
    <t>&lt;0.0063</t>
  </si>
  <si>
    <t>M2plg1rim2</t>
  </si>
  <si>
    <t>&lt;3.72</t>
  </si>
  <si>
    <t>&lt;0.60</t>
  </si>
  <si>
    <t>&lt;1.03</t>
  </si>
  <si>
    <t>&lt;0.054</t>
  </si>
  <si>
    <t>&lt;0.051</t>
  </si>
  <si>
    <t>&lt;0.0183</t>
  </si>
  <si>
    <t>M2plg2core1</t>
  </si>
  <si>
    <t>&lt;3.30</t>
  </si>
  <si>
    <t>&lt;0.85</t>
  </si>
  <si>
    <t>&lt;0.137</t>
  </si>
  <si>
    <t>&lt;0.032</t>
  </si>
  <si>
    <t>&lt;0.0030</t>
  </si>
  <si>
    <t>&lt;0.00226</t>
  </si>
  <si>
    <t>M2plg2core2</t>
  </si>
  <si>
    <t>&lt;3.26</t>
  </si>
  <si>
    <t>&lt;0.79</t>
  </si>
  <si>
    <t>&lt;0.038</t>
  </si>
  <si>
    <t>&lt;0.0162</t>
  </si>
  <si>
    <t>M2plg2rim1</t>
  </si>
  <si>
    <t>&lt;3.05</t>
  </si>
  <si>
    <t>&lt;0.037</t>
  </si>
  <si>
    <t>&lt;0.00210</t>
  </si>
  <si>
    <t>M2plg2rim2</t>
  </si>
  <si>
    <t>&lt;3.27</t>
  </si>
  <si>
    <t>&lt;0.47</t>
  </si>
  <si>
    <t>&lt;0.83</t>
  </si>
  <si>
    <t>&lt;0.045</t>
  </si>
  <si>
    <t>&lt;0.0181</t>
  </si>
  <si>
    <t>&lt;0.00224</t>
  </si>
  <si>
    <t>&lt;0.00175</t>
  </si>
  <si>
    <t>M3plg2coreemp*</t>
  </si>
  <si>
    <t>&lt;0.45</t>
  </si>
  <si>
    <t>&lt;0.049</t>
  </si>
  <si>
    <t>&lt;0.0152</t>
  </si>
  <si>
    <t>M3plg2core</t>
  </si>
  <si>
    <t>&lt;3.19</t>
  </si>
  <si>
    <t>&lt;0.87</t>
  </si>
  <si>
    <t>&lt;0.0022</t>
  </si>
  <si>
    <t>M3plg2rimemp*</t>
  </si>
  <si>
    <t>&lt;3.36</t>
  </si>
  <si>
    <t>&lt;0.043</t>
  </si>
  <si>
    <t>M3plg2rim</t>
  </si>
  <si>
    <t>&lt;3.34</t>
  </si>
  <si>
    <t>&lt;0.88</t>
  </si>
  <si>
    <t>&lt;0.0156</t>
  </si>
  <si>
    <t>&lt;0.00244</t>
  </si>
  <si>
    <t>M3plg3core1</t>
  </si>
  <si>
    <t>&lt;3.12</t>
  </si>
  <si>
    <t>&lt;0.71</t>
  </si>
  <si>
    <t>&lt;0.047</t>
  </si>
  <si>
    <t>&lt;0.0048</t>
  </si>
  <si>
    <t>&lt;0.0176</t>
  </si>
  <si>
    <t>&lt;0.0028</t>
  </si>
  <si>
    <t>&lt;0.00284</t>
  </si>
  <si>
    <t>M3plg3core2</t>
  </si>
  <si>
    <t>&lt;3.15</t>
  </si>
  <si>
    <t>&lt;0.74</t>
  </si>
  <si>
    <t>&lt;0.0090</t>
  </si>
  <si>
    <t>M3plg3rim1</t>
  </si>
  <si>
    <t>&lt;3.35</t>
  </si>
  <si>
    <t>M3plg3rim2</t>
  </si>
  <si>
    <t>&lt;0.0185</t>
  </si>
  <si>
    <t>&lt;0.0130</t>
  </si>
  <si>
    <t>M3plg4core1</t>
  </si>
  <si>
    <t>&lt;2.96</t>
  </si>
  <si>
    <t>&lt;0.75</t>
  </si>
  <si>
    <t>&lt;0.119</t>
  </si>
  <si>
    <t>&lt;0.0081</t>
  </si>
  <si>
    <t>&lt;0.0115</t>
  </si>
  <si>
    <t>&lt;0.00193</t>
  </si>
  <si>
    <t>&lt;0.00204</t>
  </si>
  <si>
    <t>M3plg4core2</t>
  </si>
  <si>
    <t>&lt;2.92</t>
  </si>
  <si>
    <t>&lt;0.122</t>
  </si>
  <si>
    <t>&lt;0.0020</t>
  </si>
  <si>
    <t>&lt;0.0100</t>
  </si>
  <si>
    <t>&lt;0.00214</t>
  </si>
  <si>
    <t>M3plg4rim1</t>
  </si>
  <si>
    <t>&lt;2.93</t>
  </si>
  <si>
    <t>&lt;0.0144</t>
  </si>
  <si>
    <t>M3plg4rim2</t>
  </si>
  <si>
    <t>&lt;2.84</t>
  </si>
  <si>
    <t>&lt;0.109</t>
  </si>
  <si>
    <t>&lt;0.0155</t>
  </si>
  <si>
    <t>&lt;0.00164</t>
  </si>
  <si>
    <t>M4plg1core1</t>
  </si>
  <si>
    <t>&lt;3.38</t>
  </si>
  <si>
    <t>&lt;0.235</t>
  </si>
  <si>
    <t>&lt;0.0158</t>
  </si>
  <si>
    <t>M4plg1core2</t>
  </si>
  <si>
    <t>&lt;3.25</t>
  </si>
  <si>
    <t>&lt;0.73</t>
  </si>
  <si>
    <t>&lt;0.221</t>
  </si>
  <si>
    <t>&lt;0.0161</t>
  </si>
  <si>
    <t>&lt;0.00278</t>
  </si>
  <si>
    <t>M4plg1rim1</t>
  </si>
  <si>
    <t>&lt;3.42</t>
  </si>
  <si>
    <t>&lt;0.41</t>
  </si>
  <si>
    <t>&lt;0.225</t>
  </si>
  <si>
    <t>&lt;0.0059</t>
  </si>
  <si>
    <t>&lt;0.0139</t>
  </si>
  <si>
    <t>&lt;0.00258</t>
  </si>
  <si>
    <t>M4plg1rim2</t>
  </si>
  <si>
    <t>&lt;0.237</t>
  </si>
  <si>
    <t>&lt;0.0163</t>
  </si>
  <si>
    <t>M4plg2core1</t>
  </si>
  <si>
    <t>&lt;3.46</t>
  </si>
  <si>
    <t>&lt;0.77</t>
  </si>
  <si>
    <t>&lt;0.141</t>
  </si>
  <si>
    <t>&lt;0.242</t>
  </si>
  <si>
    <t>&lt;0.0180</t>
  </si>
  <si>
    <t>&lt;0.046</t>
  </si>
  <si>
    <t>&lt;0.0044</t>
  </si>
  <si>
    <t>M4plg2core2</t>
  </si>
  <si>
    <t>&lt;3.40</t>
  </si>
  <si>
    <t>&lt;0.62</t>
  </si>
  <si>
    <t>&lt;0.238</t>
  </si>
  <si>
    <t>M4plg2rim1</t>
  </si>
  <si>
    <t>&lt;3.54</t>
  </si>
  <si>
    <t>&lt;0.0168</t>
  </si>
  <si>
    <t>&lt;0.0045</t>
  </si>
  <si>
    <t>&lt;0.00206</t>
  </si>
  <si>
    <t>M4plg2rim2</t>
  </si>
  <si>
    <t>M5plg2coreemp*</t>
  </si>
  <si>
    <t>M5plg2core</t>
  </si>
  <si>
    <t>&lt;3.08</t>
  </si>
  <si>
    <t>&lt;0.039</t>
  </si>
  <si>
    <t>&lt;0.0098</t>
  </si>
  <si>
    <t>M5plg2rimemp*</t>
  </si>
  <si>
    <t>&lt;3.02</t>
  </si>
  <si>
    <t>M5plg2rim</t>
  </si>
  <si>
    <t>&lt;0.00249</t>
  </si>
  <si>
    <t>M5plg3core1</t>
  </si>
  <si>
    <t>&lt;2.87</t>
  </si>
  <si>
    <t>&lt;0.67</t>
  </si>
  <si>
    <t>&lt;0.061</t>
  </si>
  <si>
    <t>&lt;0.0102</t>
  </si>
  <si>
    <t>M5plg3core2</t>
  </si>
  <si>
    <t>&lt;2.89</t>
  </si>
  <si>
    <t>&lt;0.63</t>
  </si>
  <si>
    <t>&lt;0.116</t>
  </si>
  <si>
    <t>M5plg3rim1</t>
  </si>
  <si>
    <t>&lt;2.91</t>
  </si>
  <si>
    <t>&lt;0.0021</t>
  </si>
  <si>
    <t>M5plg3rim2</t>
  </si>
  <si>
    <t>&lt;2.85</t>
  </si>
  <si>
    <t>M6plg1core1emp*</t>
  </si>
  <si>
    <t>&lt;3.22</t>
  </si>
  <si>
    <t>&lt;0.61</t>
  </si>
  <si>
    <t>&lt;0.108</t>
  </si>
  <si>
    <t>M6plg1core2</t>
  </si>
  <si>
    <t>&lt;3.00</t>
  </si>
  <si>
    <t>&lt;0.102</t>
  </si>
  <si>
    <t>&lt;0.0248</t>
  </si>
  <si>
    <t>&lt;0.209</t>
  </si>
  <si>
    <t>&lt;0.00228</t>
  </si>
  <si>
    <t>M6plg1rim1</t>
  </si>
  <si>
    <t>&lt;0.37</t>
  </si>
  <si>
    <t>&lt;0.133</t>
  </si>
  <si>
    <t>&lt;0.210</t>
  </si>
  <si>
    <t>&lt;0.00271</t>
  </si>
  <si>
    <t>M6plg1rim2</t>
  </si>
  <si>
    <t>&lt;2.98</t>
  </si>
  <si>
    <t>&lt;0.193</t>
  </si>
  <si>
    <t>&lt;0.0153</t>
  </si>
  <si>
    <t>&lt;0.0107</t>
  </si>
  <si>
    <t>&lt;0.00135</t>
  </si>
  <si>
    <t>M6plg2core1</t>
  </si>
  <si>
    <t>&lt;0.134</t>
  </si>
  <si>
    <t>&lt;0.192</t>
  </si>
  <si>
    <t>M6plg2core2</t>
  </si>
  <si>
    <t>&lt;3.09</t>
  </si>
  <si>
    <t>&lt;0.138</t>
  </si>
  <si>
    <t>&lt;0.0094</t>
  </si>
  <si>
    <t>&lt;0.0201</t>
  </si>
  <si>
    <t>M6plg2rim1</t>
  </si>
  <si>
    <t>&lt;0.72</t>
  </si>
  <si>
    <t>&lt;0.132</t>
  </si>
  <si>
    <t>&lt;0.202</t>
  </si>
  <si>
    <t>&lt;0.0167</t>
  </si>
  <si>
    <t>M6plg2rim2</t>
  </si>
  <si>
    <t>&lt;3.28</t>
  </si>
  <si>
    <t>&lt;0.198</t>
  </si>
  <si>
    <t>&lt;0.0150</t>
  </si>
  <si>
    <t>M6plg3core1</t>
  </si>
  <si>
    <t>&lt;0.171</t>
  </si>
  <si>
    <t>&lt;0.0121</t>
  </si>
  <si>
    <t>M6plg3core2</t>
  </si>
  <si>
    <t>&lt;0.180</t>
  </si>
  <si>
    <t>&lt;0.0135</t>
  </si>
  <si>
    <t>M6plg3rim1</t>
  </si>
  <si>
    <t>&lt;0.139</t>
  </si>
  <si>
    <t>&lt;0.173</t>
  </si>
  <si>
    <t>&lt;0.0122</t>
  </si>
  <si>
    <t>&lt;0.0175</t>
  </si>
  <si>
    <t>&lt;0.00231</t>
  </si>
  <si>
    <t>M6plg3rim2</t>
  </si>
  <si>
    <t>&lt;3.32</t>
  </si>
  <si>
    <t>&lt;0.68</t>
  </si>
  <si>
    <t>&lt;0.189</t>
  </si>
  <si>
    <t>&lt;0.0027</t>
  </si>
  <si>
    <t>M8plg1core1</t>
  </si>
  <si>
    <t>&lt;0.89</t>
  </si>
  <si>
    <t>M8plg1core2</t>
  </si>
  <si>
    <t>&lt;3.33</t>
  </si>
  <si>
    <t>&lt;1.24</t>
  </si>
  <si>
    <t>&lt;1.37</t>
  </si>
  <si>
    <t>&lt;0.131</t>
  </si>
  <si>
    <t>&lt;0.092</t>
  </si>
  <si>
    <t>&lt;0.0221</t>
  </si>
  <si>
    <t>M8plg1rimemp*</t>
  </si>
  <si>
    <t>&lt;0.0095</t>
  </si>
  <si>
    <t>&lt;0.00155</t>
  </si>
  <si>
    <t>M8plg1rim</t>
  </si>
  <si>
    <t>&lt;0.106</t>
  </si>
  <si>
    <t>&lt;0.00184</t>
  </si>
  <si>
    <t>&lt;0.00207</t>
  </si>
  <si>
    <t>M8plg2coreemp*</t>
  </si>
  <si>
    <t>&lt;3.31</t>
  </si>
  <si>
    <t>&lt;0.0119</t>
  </si>
  <si>
    <t>&lt;0.00225</t>
  </si>
  <si>
    <t>M8plg2core</t>
  </si>
  <si>
    <t>&lt;0.91</t>
  </si>
  <si>
    <t>&lt;0.111</t>
  </si>
  <si>
    <t>&lt;0.087</t>
  </si>
  <si>
    <t>&lt;0.00279</t>
  </si>
  <si>
    <t>M8plg2rimemp*</t>
  </si>
  <si>
    <t>&lt;0.36</t>
  </si>
  <si>
    <t>M8plg2rim</t>
  </si>
  <si>
    <t>&lt;3.07</t>
  </si>
  <si>
    <t>&lt;0.0113</t>
  </si>
  <si>
    <t>M8plg3core1</t>
  </si>
  <si>
    <t>&lt;3.89</t>
  </si>
  <si>
    <t>&lt;1.00</t>
  </si>
  <si>
    <t>&lt;0.0143</t>
  </si>
  <si>
    <t>M8plg3core2</t>
  </si>
  <si>
    <t>&lt;3.81</t>
  </si>
  <si>
    <t>&lt;0.93</t>
  </si>
  <si>
    <t>&lt;0.125</t>
  </si>
  <si>
    <t>&lt;0.042</t>
  </si>
  <si>
    <t>&lt;0.0097</t>
  </si>
  <si>
    <t>M8plg3rim1</t>
  </si>
  <si>
    <t>&lt;3.61</t>
  </si>
  <si>
    <t>M8plg3rim2</t>
  </si>
  <si>
    <t>&lt;3.45</t>
  </si>
  <si>
    <t>M8plg4core1</t>
  </si>
  <si>
    <t>&lt;0.151</t>
  </si>
  <si>
    <t>&lt;0.098</t>
  </si>
  <si>
    <t>M8plg4core2</t>
  </si>
  <si>
    <t>&lt;3.47</t>
  </si>
  <si>
    <t>&lt;0.142</t>
  </si>
  <si>
    <t>&lt;0.0026</t>
  </si>
  <si>
    <t>M8plg4rim1</t>
  </si>
  <si>
    <t>&lt;0.82</t>
  </si>
  <si>
    <t>M8plg4rim2</t>
  </si>
  <si>
    <t>&lt;3.43</t>
  </si>
  <si>
    <t>&lt;0.0147</t>
  </si>
  <si>
    <t>Plagioclase</t>
  </si>
  <si>
    <t>OmI #</t>
  </si>
  <si>
    <t>Hand Sample</t>
  </si>
  <si>
    <t>Isotope Sample</t>
  </si>
  <si>
    <t>Height above the Moho (m)</t>
  </si>
  <si>
    <r>
      <t>143</t>
    </r>
    <r>
      <rPr>
        <b/>
        <sz val="10"/>
        <rFont val="Calibri"/>
        <family val="2"/>
        <scheme val="minor"/>
      </rPr>
      <t>Nd/</t>
    </r>
    <r>
      <rPr>
        <b/>
        <vertAlign val="superscript"/>
        <sz val="10"/>
        <rFont val="Calibri"/>
        <family val="2"/>
        <scheme val="minor"/>
      </rPr>
      <t>144</t>
    </r>
    <r>
      <rPr>
        <b/>
        <sz val="10"/>
        <rFont val="Calibri"/>
        <family val="2"/>
        <scheme val="minor"/>
      </rPr>
      <t>Nd</t>
    </r>
  </si>
  <si>
    <t>2 SE</t>
  </si>
  <si>
    <t>Nd (ng)</t>
  </si>
  <si>
    <t>TIMS cycles 
Nd</t>
  </si>
  <si>
    <t>Sm (ng)</t>
  </si>
  <si>
    <t>TIMS cycles 
Sm</t>
  </si>
  <si>
    <t>Sm/Nd</t>
  </si>
  <si>
    <r>
      <rPr>
        <b/>
        <vertAlign val="superscript"/>
        <sz val="10"/>
        <color theme="1"/>
        <rFont val="Calibri"/>
        <family val="2"/>
        <scheme val="minor"/>
      </rPr>
      <t>147</t>
    </r>
    <r>
      <rPr>
        <b/>
        <sz val="10"/>
        <color theme="1"/>
        <rFont val="Calibri"/>
        <family val="2"/>
        <scheme val="minor"/>
      </rPr>
      <t>Sm/</t>
    </r>
    <r>
      <rPr>
        <b/>
        <vertAlign val="superscript"/>
        <sz val="10"/>
        <color theme="1"/>
        <rFont val="Calibri"/>
        <family val="2"/>
        <scheme val="minor"/>
      </rPr>
      <t>144</t>
    </r>
    <r>
      <rPr>
        <b/>
        <sz val="10"/>
        <color theme="1"/>
        <rFont val="Calibri"/>
        <family val="2"/>
        <scheme val="minor"/>
      </rPr>
      <t>Nd</t>
    </r>
  </si>
  <si>
    <r>
      <t>87</t>
    </r>
    <r>
      <rPr>
        <b/>
        <sz val="10"/>
        <rFont val="Calibri"/>
        <family val="2"/>
        <scheme val="minor"/>
      </rPr>
      <t>Sr/</t>
    </r>
    <r>
      <rPr>
        <b/>
        <vertAlign val="superscript"/>
        <sz val="10"/>
        <rFont val="Calibri"/>
        <family val="2"/>
        <scheme val="minor"/>
      </rPr>
      <t>86</t>
    </r>
    <r>
      <rPr>
        <b/>
        <sz val="10"/>
        <rFont val="Calibri"/>
        <family val="2"/>
        <scheme val="minor"/>
      </rPr>
      <t>Sr</t>
    </r>
  </si>
  <si>
    <t>OmI 55</t>
  </si>
  <si>
    <t>95OG2</t>
  </si>
  <si>
    <t>95OG2-plg-id</t>
  </si>
  <si>
    <t>LG</t>
  </si>
  <si>
    <t>OmI 51</t>
  </si>
  <si>
    <t>OmI 52</t>
  </si>
  <si>
    <t>OmI 53</t>
  </si>
  <si>
    <t>OmI 79</t>
  </si>
  <si>
    <t>OmI 56</t>
  </si>
  <si>
    <t>OmI 59</t>
  </si>
  <si>
    <t>OmI 60</t>
  </si>
  <si>
    <t>OmI 61</t>
  </si>
  <si>
    <t>OmI 62</t>
  </si>
  <si>
    <t>OmI 64</t>
  </si>
  <si>
    <t>OmI 65</t>
  </si>
  <si>
    <t>95OC2</t>
  </si>
  <si>
    <t>95OC2-plg-id1</t>
  </si>
  <si>
    <t>OmI 66</t>
  </si>
  <si>
    <t>95OC2-plg-id2</t>
  </si>
  <si>
    <t>OmI 71</t>
  </si>
  <si>
    <t>95OC14</t>
  </si>
  <si>
    <t>95OC14-plg-id</t>
  </si>
  <si>
    <t>OmI 72</t>
  </si>
  <si>
    <t>95OC10</t>
  </si>
  <si>
    <t>95OC10-plg-id</t>
  </si>
  <si>
    <t>TG</t>
  </si>
  <si>
    <t>OmI 68</t>
  </si>
  <si>
    <t>95OC25</t>
  </si>
  <si>
    <t>95OC25-plg-id</t>
  </si>
  <si>
    <t>FG</t>
  </si>
  <si>
    <t>OmI 69</t>
  </si>
  <si>
    <t>95OC32</t>
  </si>
  <si>
    <t>95OC32-plg-id</t>
  </si>
  <si>
    <t>OmI 74</t>
  </si>
  <si>
    <t>95OC35</t>
  </si>
  <si>
    <t>95OC35-plg-id</t>
  </si>
  <si>
    <t>OmI 77</t>
  </si>
  <si>
    <t>95OC44</t>
  </si>
  <si>
    <t>95OC44-plg-id</t>
  </si>
  <si>
    <t>DRZ</t>
  </si>
  <si>
    <t>Clinopyroxene</t>
  </si>
  <si>
    <t>TIMS cycles
Nd</t>
  </si>
  <si>
    <t>ppm Nd 
(LA-ICPMS avg.)</t>
  </si>
  <si>
    <t>ppm Sm 
(LA-ICPMS avg.)</t>
  </si>
  <si>
    <t>OmI 23</t>
  </si>
  <si>
    <t>95OG2-cpx</t>
  </si>
  <si>
    <t>OmI 12</t>
  </si>
  <si>
    <t>OmI 8</t>
  </si>
  <si>
    <t>OmI 10</t>
  </si>
  <si>
    <t>OmI 14</t>
  </si>
  <si>
    <t>OmI 18</t>
  </si>
  <si>
    <t>OmI 19</t>
  </si>
  <si>
    <t>OmI 1</t>
  </si>
  <si>
    <t>OmI 4</t>
  </si>
  <si>
    <t>OmI 6</t>
  </si>
  <si>
    <t>OmI 25</t>
  </si>
  <si>
    <t>95OC4</t>
  </si>
  <si>
    <t>95OC4-cpx</t>
  </si>
  <si>
    <t>OmI 27</t>
  </si>
  <si>
    <t>95OC2-cpx-core</t>
  </si>
  <si>
    <t>OmI 28</t>
  </si>
  <si>
    <t>95OC2-cpx-rim</t>
  </si>
  <si>
    <t>OmI 31</t>
  </si>
  <si>
    <t>95OC14-cpx-core</t>
  </si>
  <si>
    <t>OmI 32</t>
  </si>
  <si>
    <t>95OC14-cpx-rim</t>
  </si>
  <si>
    <t>OmI 37</t>
  </si>
  <si>
    <t>95OC25-cpx</t>
  </si>
  <si>
    <t>OmI 48</t>
  </si>
  <si>
    <t>95OC32-cpx</t>
  </si>
  <si>
    <t>OmI 38</t>
  </si>
  <si>
    <t>95OC41</t>
  </si>
  <si>
    <t>95OC41-cpx</t>
  </si>
  <si>
    <t>VG</t>
  </si>
  <si>
    <t>OmI 41</t>
  </si>
  <si>
    <t>95OG16</t>
  </si>
  <si>
    <t>95OG16-cpx-core</t>
  </si>
  <si>
    <t>OmI 42</t>
  </si>
  <si>
    <t>95OG16-cpx-rim</t>
  </si>
  <si>
    <t>OmI 46</t>
  </si>
  <si>
    <t>95OG17</t>
  </si>
  <si>
    <t>95OG17-cpx</t>
  </si>
  <si>
    <t>OmI 43</t>
  </si>
  <si>
    <t>95OC44-cpx</t>
  </si>
  <si>
    <r>
      <t>Formation</t>
    </r>
    <r>
      <rPr>
        <b/>
        <vertAlign val="superscript"/>
        <sz val="10"/>
        <rFont val="Calibri"/>
        <family val="2"/>
        <scheme val="minor"/>
      </rPr>
      <t>1</t>
    </r>
  </si>
  <si>
    <r>
      <t>143</t>
    </r>
    <r>
      <rPr>
        <b/>
        <sz val="10"/>
        <rFont val="Calibri"/>
        <family val="2"/>
        <scheme val="minor"/>
      </rPr>
      <t>Nd/</t>
    </r>
    <r>
      <rPr>
        <b/>
        <vertAlign val="superscript"/>
        <sz val="10"/>
        <rFont val="Calibri"/>
        <family val="2"/>
        <scheme val="minor"/>
      </rPr>
      <t>144</t>
    </r>
    <r>
      <rPr>
        <b/>
        <sz val="10"/>
        <rFont val="Calibri"/>
        <family val="2"/>
        <scheme val="minor"/>
      </rPr>
      <t>Nd</t>
    </r>
    <r>
      <rPr>
        <b/>
        <vertAlign val="subscript"/>
        <sz val="10"/>
        <rFont val="Calibri"/>
        <family val="2"/>
        <scheme val="minor"/>
      </rPr>
      <t>i</t>
    </r>
    <r>
      <rPr>
        <b/>
        <vertAlign val="superscript"/>
        <sz val="10"/>
        <rFont val="Calibri"/>
        <family val="2"/>
        <scheme val="minor"/>
      </rPr>
      <t>2</t>
    </r>
  </si>
  <si>
    <r>
      <t>2 SE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</si>
  <si>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2σ</t>
    </r>
    <r>
      <rPr>
        <b/>
        <vertAlign val="superscript"/>
        <sz val="10"/>
        <color theme="1"/>
        <rFont val="Calibri"/>
        <family val="2"/>
      </rPr>
      <t>4</t>
    </r>
  </si>
  <si>
    <t>1) LG = layered gabbros, TG = transitional gabbros, FG = foliated gabbros, VG = varitextured gabbros, DRZ = dyke rooting zone</t>
  </si>
  <si>
    <t>2) Age-corrected to 96 Ma</t>
  </si>
  <si>
    <t>3) Two times the standard error of the measurement</t>
  </si>
  <si>
    <t>4) Two times the full error of the measurement (as calculated in equation S-3, see section 5 Supplementary Information for further explanation)</t>
  </si>
  <si>
    <r>
      <t>3 month avg. gain corrected results for BCR-2 aliquots on 10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 xml:space="preserve"> Ohm amplifiers</t>
    </r>
  </si>
  <si>
    <t>Name</t>
  </si>
  <si>
    <t>Date</t>
  </si>
  <si>
    <t>Size (ng)</t>
  </si>
  <si>
    <r>
      <t xml:space="preserve">Average </t>
    </r>
    <r>
      <rPr>
        <b/>
        <vertAlign val="superscript"/>
        <sz val="10"/>
        <color theme="1"/>
        <rFont val="Calibri"/>
        <family val="2"/>
        <scheme val="minor"/>
      </rPr>
      <t>144</t>
    </r>
    <r>
      <rPr>
        <b/>
        <sz val="10"/>
        <color theme="1"/>
        <rFont val="Calibri"/>
        <family val="2"/>
        <scheme val="minor"/>
      </rPr>
      <t>Nd 
signal (V)</t>
    </r>
  </si>
  <si>
    <r>
      <rPr>
        <b/>
        <vertAlign val="superscript"/>
        <sz val="10"/>
        <color theme="1"/>
        <rFont val="Calibri"/>
        <family val="2"/>
        <scheme val="minor"/>
      </rPr>
      <t>143</t>
    </r>
    <r>
      <rPr>
        <b/>
        <sz val="10"/>
        <color theme="1"/>
        <rFont val="Calibri"/>
        <family val="2"/>
        <scheme val="minor"/>
      </rPr>
      <t>Nd/</t>
    </r>
    <r>
      <rPr>
        <b/>
        <vertAlign val="superscript"/>
        <sz val="10"/>
        <color theme="1"/>
        <rFont val="Calibri"/>
        <family val="2"/>
        <scheme val="minor"/>
      </rPr>
      <t>144</t>
    </r>
    <r>
      <rPr>
        <b/>
        <sz val="10"/>
        <color theme="1"/>
        <rFont val="Calibri"/>
        <family val="2"/>
        <scheme val="minor"/>
      </rPr>
      <t>Nd</t>
    </r>
  </si>
  <si>
    <t>2 S.E.</t>
  </si>
  <si>
    <t>BCR-2 A</t>
  </si>
  <si>
    <t>BCR-2 B</t>
  </si>
  <si>
    <t>BCR-2 C</t>
  </si>
  <si>
    <t>BCR-2 D</t>
  </si>
  <si>
    <t>BCR-2 E</t>
  </si>
  <si>
    <t>BCR-2 F</t>
  </si>
  <si>
    <t>BCR-2 G</t>
  </si>
  <si>
    <t>BCR-2 H</t>
  </si>
  <si>
    <t>BCR-2 I</t>
  </si>
  <si>
    <t>BCR-2 J</t>
  </si>
  <si>
    <t>BCR-2 K1</t>
  </si>
  <si>
    <r>
      <t>3 month avg. gain corrected results for CIGO aliquots on 10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 xml:space="preserve"> Ohm amplifiers</t>
    </r>
  </si>
  <si>
    <t>CIGO 03</t>
  </si>
  <si>
    <t>CIGO 04</t>
  </si>
  <si>
    <t>CIGO 05</t>
  </si>
  <si>
    <t>CIGO 07</t>
  </si>
  <si>
    <t>CIGO 13</t>
  </si>
  <si>
    <t>CIGO 14</t>
  </si>
  <si>
    <t>CIGO 02</t>
  </si>
  <si>
    <t>CIGO 14-2</t>
  </si>
  <si>
    <t>CIGO 14-3</t>
  </si>
  <si>
    <t>CIGO 15</t>
  </si>
  <si>
    <t>CIGO 15-2</t>
  </si>
  <si>
    <t>CIGO 17</t>
  </si>
  <si>
    <t>CIGO 19</t>
  </si>
  <si>
    <t>CIGO 21</t>
  </si>
  <si>
    <t>CIGO 24</t>
  </si>
  <si>
    <t>CIGO 24-2</t>
  </si>
  <si>
    <r>
      <t>BCR-2 aliquots of various sizes on 10</t>
    </r>
    <r>
      <rPr>
        <b/>
        <vertAlign val="super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 xml:space="preserve"> Ohm amplifiers</t>
    </r>
  </si>
  <si>
    <r>
      <t xml:space="preserve">Average </t>
    </r>
    <r>
      <rPr>
        <b/>
        <vertAlign val="superscript"/>
        <sz val="10"/>
        <color theme="1"/>
        <rFont val="Calibri"/>
        <family val="2"/>
        <scheme val="minor"/>
      </rPr>
      <t>143</t>
    </r>
    <r>
      <rPr>
        <b/>
        <sz val="10"/>
        <color theme="1"/>
        <rFont val="Calibri"/>
        <family val="2"/>
        <scheme val="minor"/>
      </rPr>
      <t>Nd 
signal (mV)</t>
    </r>
  </si>
  <si>
    <t>U961dil</t>
  </si>
  <si>
    <t>&gt;100</t>
  </si>
  <si>
    <t>V236</t>
  </si>
  <si>
    <t>&gt;50</t>
  </si>
  <si>
    <t>V237</t>
  </si>
  <si>
    <t>V238</t>
  </si>
  <si>
    <t>V239</t>
  </si>
  <si>
    <t>V369</t>
  </si>
  <si>
    <t>V386</t>
  </si>
  <si>
    <t>V387</t>
  </si>
  <si>
    <t>V388</t>
  </si>
  <si>
    <t>V389</t>
  </si>
  <si>
    <t>BCR-2</t>
  </si>
  <si>
    <t>BCR-2 K2</t>
  </si>
  <si>
    <r>
      <t>BHVO-2 aliquots of various sizes on 10</t>
    </r>
    <r>
      <rPr>
        <b/>
        <vertAlign val="super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 xml:space="preserve"> Ohm amplifiers</t>
    </r>
  </si>
  <si>
    <t>V232</t>
  </si>
  <si>
    <t>V233</t>
  </si>
  <si>
    <t>&gt;25</t>
  </si>
  <si>
    <t>V234</t>
  </si>
  <si>
    <t>V235</t>
  </si>
  <si>
    <t>V364</t>
  </si>
  <si>
    <t>V380</t>
  </si>
  <si>
    <t>V381</t>
  </si>
  <si>
    <t>V382</t>
  </si>
  <si>
    <t>V383</t>
  </si>
  <si>
    <t>BHVO-2</t>
  </si>
  <si>
    <t>14OM1</t>
  </si>
  <si>
    <t>14OM2</t>
  </si>
  <si>
    <t>14OM3</t>
  </si>
  <si>
    <t>14OM4</t>
  </si>
  <si>
    <t>14OM5</t>
  </si>
  <si>
    <t>14OM6</t>
  </si>
  <si>
    <t>14OM8</t>
  </si>
  <si>
    <t>14OM1-cpx</t>
  </si>
  <si>
    <t>14OM2-cpx</t>
  </si>
  <si>
    <t>14OM3-cpx</t>
  </si>
  <si>
    <t>14OM4-cpx-1</t>
  </si>
  <si>
    <t>14OM4-cpx-2</t>
  </si>
  <si>
    <t>14OM4-cpx-3</t>
  </si>
  <si>
    <t>14OM5-cpx</t>
  </si>
  <si>
    <t>14OM6-cpx</t>
  </si>
  <si>
    <t>14OM8-cpx</t>
  </si>
  <si>
    <t>14OM1-plg-id1</t>
  </si>
  <si>
    <t>14OM1-plg-id2</t>
  </si>
  <si>
    <t>14OM2-plg-id</t>
  </si>
  <si>
    <t>14OM3-plg-id</t>
  </si>
  <si>
    <t>14OM4-plg-id1</t>
  </si>
  <si>
    <t>14OM4-plg-id2</t>
  </si>
  <si>
    <t>14OM4-plg-id3</t>
  </si>
  <si>
    <t>14OM4-plg-id4</t>
  </si>
  <si>
    <t>14OM5-plg-id</t>
  </si>
  <si>
    <t>14OM6-plg-id</t>
  </si>
  <si>
    <t>14OM10</t>
  </si>
  <si>
    <t>14OM9</t>
  </si>
  <si>
    <t>Major elements wt. %</t>
  </si>
  <si>
    <t xml:space="preserve">© 2018 The Authors 
</t>
  </si>
  <si>
    <r>
      <t xml:space="preserve">Jansen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(2018) </t>
    </r>
    <r>
      <rPr>
        <i/>
        <sz val="10"/>
        <color indexed="8"/>
        <rFont val="Calibri"/>
        <family val="2"/>
        <scheme val="minor"/>
      </rPr>
      <t xml:space="preserve">Geochem. Persp. Let. </t>
    </r>
    <r>
      <rPr>
        <sz val="10"/>
        <color rgb="FF000000"/>
        <rFont val="Calibri"/>
        <family val="2"/>
        <scheme val="minor"/>
      </rPr>
      <t>8</t>
    </r>
    <r>
      <rPr>
        <sz val="10"/>
        <color indexed="8"/>
        <rFont val="Calibri"/>
        <family val="2"/>
        <scheme val="minor"/>
      </rPr>
      <t xml:space="preserve">, 37-42 | doi: 10.7185/geochemlet.1827
</t>
    </r>
  </si>
  <si>
    <t>Published by the European Association of Geochemistry under Creative Commons License CC-BY 4.0.</t>
  </si>
  <si>
    <t>.</t>
  </si>
  <si>
    <r>
      <rPr>
        <b/>
        <sz val="12"/>
        <color indexed="8"/>
        <rFont val="Arial"/>
        <family val="2"/>
      </rPr>
      <t>Table S-4</t>
    </r>
    <r>
      <rPr>
        <sz val="12"/>
        <color indexed="8"/>
        <rFont val="Arial"/>
        <family val="2"/>
      </rPr>
      <t xml:space="preserve"> Supplementary data table. </t>
    </r>
    <r>
      <rPr>
        <b/>
        <sz val="12"/>
        <color rgb="FF000000"/>
        <rFont val="Arial"/>
        <family val="2"/>
      </rPr>
      <t xml:space="preserve">(a) </t>
    </r>
    <r>
      <rPr>
        <sz val="12"/>
        <color indexed="8"/>
        <rFont val="Arial"/>
        <family val="2"/>
      </rPr>
      <t>EMP major element analyses of clinopyroxene.</t>
    </r>
  </si>
  <si>
    <r>
      <rPr>
        <b/>
        <sz val="12"/>
        <color indexed="8"/>
        <rFont val="Arial"/>
        <family val="2"/>
      </rPr>
      <t xml:space="preserve">Table S-4 </t>
    </r>
    <r>
      <rPr>
        <sz val="12"/>
        <color rgb="FF000000"/>
        <rFont val="Arial"/>
        <family val="2"/>
      </rPr>
      <t>Supplementary data table.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 xml:space="preserve">(b) </t>
    </r>
    <r>
      <rPr>
        <sz val="12"/>
        <color indexed="8"/>
        <rFont val="Arial"/>
        <family val="2"/>
      </rPr>
      <t>EMP major element analyses of plagioclase.</t>
    </r>
  </si>
  <si>
    <r>
      <rPr>
        <b/>
        <sz val="12"/>
        <color indexed="8"/>
        <rFont val="Arial"/>
        <family val="2"/>
      </rPr>
      <t>Table S-4</t>
    </r>
    <r>
      <rPr>
        <sz val="12"/>
        <color indexed="8"/>
        <rFont val="Arial"/>
        <family val="2"/>
      </rPr>
      <t xml:space="preserve"> Supplementary data table. </t>
    </r>
    <r>
      <rPr>
        <b/>
        <sz val="12"/>
        <color rgb="FF000000"/>
        <rFont val="Arial"/>
        <family val="2"/>
      </rPr>
      <t xml:space="preserve">(c) </t>
    </r>
    <r>
      <rPr>
        <sz val="12"/>
        <color indexed="8"/>
        <rFont val="Arial"/>
        <family val="2"/>
      </rPr>
      <t xml:space="preserve">LA-ICPMS trace element analyses of clinopyroxene. </t>
    </r>
  </si>
  <si>
    <r>
      <rPr>
        <b/>
        <sz val="12"/>
        <color indexed="8"/>
        <rFont val="Arial"/>
        <family val="2"/>
      </rPr>
      <t xml:space="preserve">Table S-4 </t>
    </r>
    <r>
      <rPr>
        <sz val="12"/>
        <color rgb="FF000000"/>
        <rFont val="Arial"/>
        <family val="2"/>
      </rPr>
      <t xml:space="preserve">Supplementary data table. </t>
    </r>
    <r>
      <rPr>
        <b/>
        <sz val="12"/>
        <color rgb="FF000000"/>
        <rFont val="Arial"/>
        <family val="2"/>
      </rPr>
      <t xml:space="preserve">(d) </t>
    </r>
    <r>
      <rPr>
        <sz val="12"/>
        <color indexed="8"/>
        <rFont val="Arial"/>
        <family val="2"/>
      </rPr>
      <t xml:space="preserve">LA-ICPMS trace element analyses of plagioclase. </t>
    </r>
  </si>
  <si>
    <r>
      <rPr>
        <b/>
        <sz val="12"/>
        <color theme="1"/>
        <rFont val="Arial"/>
        <family val="2"/>
      </rPr>
      <t xml:space="preserve">Table S-4 </t>
    </r>
    <r>
      <rPr>
        <sz val="12"/>
        <color theme="1"/>
        <rFont val="Arial"/>
        <family val="2"/>
      </rPr>
      <t>Supplementary data table.</t>
    </r>
    <r>
      <rPr>
        <b/>
        <sz val="12"/>
        <color theme="1"/>
        <rFont val="Arial"/>
        <family val="2"/>
      </rPr>
      <t xml:space="preserve"> (e) </t>
    </r>
    <r>
      <rPr>
        <sz val="12"/>
        <color theme="1"/>
        <rFont val="Arial"/>
        <family val="2"/>
      </rPr>
      <t>TIMS neodymium and strontium isotope analyses of plagioclase and clinopyroxene crystals.</t>
    </r>
  </si>
  <si>
    <r>
      <rPr>
        <b/>
        <sz val="12"/>
        <color theme="1"/>
        <rFont val="Arial"/>
        <family val="2"/>
      </rPr>
      <t xml:space="preserve">Table S-4 </t>
    </r>
    <r>
      <rPr>
        <sz val="12"/>
        <color theme="1"/>
        <rFont val="Arial"/>
        <family val="2"/>
      </rPr>
      <t xml:space="preserve">Supplementary data table. </t>
    </r>
    <r>
      <rPr>
        <b/>
        <sz val="12"/>
        <color theme="1"/>
        <rFont val="Arial"/>
        <family val="2"/>
      </rPr>
      <t xml:space="preserve">(f) </t>
    </r>
    <r>
      <rPr>
        <sz val="12"/>
        <color theme="1"/>
        <rFont val="Arial"/>
        <family val="2"/>
      </rPr>
      <t>TIMS neodymium isotope analyses of reference material.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</si>
</sst>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color rgb="FF000000"/>
      <name val="Calibri"/>
      <family val="2"/>
      <charset val="1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charset val="1"/>
      <scheme val="minor"/>
    </font>
    <font>
      <b/>
      <vertAlign val="superscript"/>
      <sz val="10"/>
      <color theme="1"/>
      <name val="Calibri"/>
      <family val="2"/>
    </font>
    <font>
      <sz val="10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/>
    <xf numFmtId="2" fontId="2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4" fillId="0" borderId="0" xfId="0" applyFont="1" applyFill="1"/>
    <xf numFmtId="0" fontId="5" fillId="0" borderId="0" xfId="0" applyFont="1"/>
    <xf numFmtId="0" fontId="0" fillId="0" borderId="0" xfId="0" applyFill="1" applyBorder="1"/>
    <xf numFmtId="0" fontId="6" fillId="0" borderId="1" xfId="0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Fill="1" applyBorder="1"/>
    <xf numFmtId="167" fontId="7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left"/>
    </xf>
    <xf numFmtId="16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Fill="1" applyBorder="1"/>
    <xf numFmtId="165" fontId="1" fillId="0" borderId="0" xfId="0" applyNumberFormat="1" applyFont="1"/>
    <xf numFmtId="167" fontId="3" fillId="0" borderId="0" xfId="0" applyNumberFormat="1" applyFont="1" applyBorder="1" applyAlignment="1">
      <alignment horizontal="right"/>
    </xf>
    <xf numFmtId="167" fontId="1" fillId="0" borderId="0" xfId="0" applyNumberFormat="1" applyFont="1" applyBorder="1"/>
    <xf numFmtId="164" fontId="1" fillId="0" borderId="0" xfId="0" applyNumberFormat="1" applyFont="1" applyAlignment="1">
      <alignment horizontal="left"/>
    </xf>
    <xf numFmtId="167" fontId="1" fillId="0" borderId="0" xfId="0" applyNumberFormat="1" applyFont="1"/>
    <xf numFmtId="167" fontId="0" fillId="0" borderId="0" xfId="0" applyNumberFormat="1"/>
    <xf numFmtId="0" fontId="6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/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Font="1"/>
    <xf numFmtId="0" fontId="1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Fill="1" applyBorder="1"/>
    <xf numFmtId="0" fontId="20" fillId="0" borderId="0" xfId="0" applyFont="1"/>
    <xf numFmtId="0" fontId="20" fillId="0" borderId="0" xfId="0" applyFont="1" applyFill="1" applyBorder="1"/>
    <xf numFmtId="0" fontId="22" fillId="0" borderId="0" xfId="0" applyFont="1" applyFill="1" applyBorder="1"/>
    <xf numFmtId="0" fontId="25" fillId="0" borderId="0" xfId="0" applyFont="1"/>
    <xf numFmtId="0" fontId="22" fillId="0" borderId="0" xfId="0" applyFont="1" applyFill="1" applyBorder="1" applyAlignment="1">
      <alignment horizontal="right"/>
    </xf>
    <xf numFmtId="0" fontId="20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8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489041</xdr:colOff>
      <xdr:row>4</xdr:row>
      <xdr:rowOff>171024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6248E4-2CD1-462A-9C59-793F050BB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02601" cy="902544"/>
        </a:xfrm>
        <a:prstGeom prst="rect">
          <a:avLst/>
        </a:prstGeom>
      </xdr:spPr>
    </xdr:pic>
    <xdr:clientData/>
  </xdr:twoCellAnchor>
  <xdr:twoCellAnchor>
    <xdr:from>
      <xdr:col>12</xdr:col>
      <xdr:colOff>571500</xdr:colOff>
      <xdr:row>0</xdr:row>
      <xdr:rowOff>121920</xdr:rowOff>
    </xdr:from>
    <xdr:to>
      <xdr:col>21</xdr:col>
      <xdr:colOff>23944</xdr:colOff>
      <xdr:row>4</xdr:row>
      <xdr:rowOff>109753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828FFD8-5BB7-46D9-8B2E-5B47DF2AF894}"/>
            </a:ext>
          </a:extLst>
        </xdr:cNvPr>
        <xdr:cNvSpPr txBox="1">
          <a:spLocks noChangeArrowheads="1"/>
        </xdr:cNvSpPr>
      </xdr:nvSpPr>
      <xdr:spPr bwMode="auto">
        <a:xfrm>
          <a:off x="8481060" y="121920"/>
          <a:ext cx="4938844" cy="719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rtl="0" eaLnBrk="1" latinLnBrk="0" hangingPunct="1"/>
          <a:r>
            <a:rPr lang="de-AT" sz="1400" b="1" i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Jansen</a:t>
          </a:r>
          <a:r>
            <a:rPr lang="de-AT" sz="1400" b="1" i="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AT" sz="1400" b="1" i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al</a:t>
          </a:r>
          <a:r>
            <a:rPr lang="de-AT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ct val="0"/>
            </a:spcAft>
            <a:buClrTx/>
            <a:buSzPct val="45000"/>
            <a:buFontTx/>
            <a:buNone/>
            <a:tabLst/>
            <a:defRPr/>
          </a:pPr>
          <a:r>
            <a:rPr kumimoji="0" lang="en-GB" altLang="en-US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Isotopic variation in Semail Ophiolite lower crust reveals crustal-level melt aggregation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161381</xdr:colOff>
      <xdr:row>4</xdr:row>
      <xdr:rowOff>171024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52A78E1-5C3F-484E-829B-D8CE9D767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02601" cy="902544"/>
        </a:xfrm>
        <a:prstGeom prst="rect">
          <a:avLst/>
        </a:prstGeom>
      </xdr:spPr>
    </xdr:pic>
    <xdr:clientData/>
  </xdr:twoCellAnchor>
  <xdr:twoCellAnchor>
    <xdr:from>
      <xdr:col>13</xdr:col>
      <xdr:colOff>7620</xdr:colOff>
      <xdr:row>0</xdr:row>
      <xdr:rowOff>114300</xdr:rowOff>
    </xdr:from>
    <xdr:to>
      <xdr:col>21</xdr:col>
      <xdr:colOff>69664</xdr:colOff>
      <xdr:row>4</xdr:row>
      <xdr:rowOff>102133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FB687828-1148-445C-A37A-AE7C5CBD5752}"/>
            </a:ext>
          </a:extLst>
        </xdr:cNvPr>
        <xdr:cNvSpPr txBox="1">
          <a:spLocks noChangeArrowheads="1"/>
        </xdr:cNvSpPr>
      </xdr:nvSpPr>
      <xdr:spPr bwMode="auto">
        <a:xfrm>
          <a:off x="8679180" y="114300"/>
          <a:ext cx="4938844" cy="719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rtl="0" eaLnBrk="1" latinLnBrk="0" hangingPunct="1"/>
          <a:r>
            <a:rPr lang="de-AT" sz="1400" b="1" i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Jansen</a:t>
          </a:r>
          <a:r>
            <a:rPr lang="de-AT" sz="1400" b="1" i="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AT" sz="1400" b="1" i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al</a:t>
          </a:r>
          <a:r>
            <a:rPr lang="de-AT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ct val="0"/>
            </a:spcAft>
            <a:buClrTx/>
            <a:buSzPct val="45000"/>
            <a:buFontTx/>
            <a:buNone/>
            <a:tabLst/>
            <a:defRPr/>
          </a:pPr>
          <a:r>
            <a:rPr kumimoji="0" lang="en-GB" altLang="en-US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Isotopic variation in Semail Ophiolite lower crust reveals crustal-level melt aggregation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8981</xdr:colOff>
      <xdr:row>4</xdr:row>
      <xdr:rowOff>171024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C8590F0-02C7-4175-B09D-C7074BDB7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02601" cy="902544"/>
        </a:xfrm>
        <a:prstGeom prst="rect">
          <a:avLst/>
        </a:prstGeom>
      </xdr:spPr>
    </xdr:pic>
    <xdr:clientData/>
  </xdr:twoCellAnchor>
  <xdr:twoCellAnchor>
    <xdr:from>
      <xdr:col>12</xdr:col>
      <xdr:colOff>579120</xdr:colOff>
      <xdr:row>0</xdr:row>
      <xdr:rowOff>121920</xdr:rowOff>
    </xdr:from>
    <xdr:to>
      <xdr:col>21</xdr:col>
      <xdr:colOff>31564</xdr:colOff>
      <xdr:row>4</xdr:row>
      <xdr:rowOff>109753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F471C7D-918F-4BFB-A60A-481FBBF6D2A6}"/>
            </a:ext>
          </a:extLst>
        </xdr:cNvPr>
        <xdr:cNvSpPr txBox="1">
          <a:spLocks noChangeArrowheads="1"/>
        </xdr:cNvSpPr>
      </xdr:nvSpPr>
      <xdr:spPr bwMode="auto">
        <a:xfrm>
          <a:off x="8747760" y="121920"/>
          <a:ext cx="4938844" cy="719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rtl="0" eaLnBrk="1" latinLnBrk="0" hangingPunct="1"/>
          <a:r>
            <a:rPr lang="de-AT" sz="1400" b="1" i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Jansen</a:t>
          </a:r>
          <a:r>
            <a:rPr lang="de-AT" sz="1400" b="1" i="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AT" sz="1400" b="1" i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al</a:t>
          </a:r>
          <a:r>
            <a:rPr lang="de-AT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ct val="0"/>
            </a:spcAft>
            <a:buClrTx/>
            <a:buSzPct val="45000"/>
            <a:buFontTx/>
            <a:buNone/>
            <a:tabLst/>
            <a:defRPr/>
          </a:pPr>
          <a:r>
            <a:rPr kumimoji="0" lang="en-GB" altLang="en-US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Isotopic variation in Semail Ophiolite lower crust reveals crustal-level melt aggregation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54701</xdr:colOff>
      <xdr:row>4</xdr:row>
      <xdr:rowOff>171024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0E5393-B21F-42DA-A54C-FBF0A290E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02601" cy="902544"/>
        </a:xfrm>
        <a:prstGeom prst="rect">
          <a:avLst/>
        </a:prstGeom>
      </xdr:spPr>
    </xdr:pic>
    <xdr:clientData/>
  </xdr:twoCellAnchor>
  <xdr:twoCellAnchor>
    <xdr:from>
      <xdr:col>12</xdr:col>
      <xdr:colOff>594360</xdr:colOff>
      <xdr:row>0</xdr:row>
      <xdr:rowOff>137160</xdr:rowOff>
    </xdr:from>
    <xdr:to>
      <xdr:col>21</xdr:col>
      <xdr:colOff>46804</xdr:colOff>
      <xdr:row>4</xdr:row>
      <xdr:rowOff>124993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7AE14D7-4CA4-4119-920F-32E08BD8C2EE}"/>
            </a:ext>
          </a:extLst>
        </xdr:cNvPr>
        <xdr:cNvSpPr txBox="1">
          <a:spLocks noChangeArrowheads="1"/>
        </xdr:cNvSpPr>
      </xdr:nvSpPr>
      <xdr:spPr bwMode="auto">
        <a:xfrm>
          <a:off x="8747760" y="137160"/>
          <a:ext cx="4938844" cy="719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rtl="0" eaLnBrk="1" latinLnBrk="0" hangingPunct="1"/>
          <a:r>
            <a:rPr lang="de-AT" sz="1400" b="1" i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Jansen</a:t>
          </a:r>
          <a:r>
            <a:rPr lang="de-AT" sz="1400" b="1" i="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AT" sz="1400" b="1" i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al</a:t>
          </a:r>
          <a:r>
            <a:rPr lang="de-AT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ct val="0"/>
            </a:spcAft>
            <a:buClrTx/>
            <a:buSzPct val="45000"/>
            <a:buFontTx/>
            <a:buNone/>
            <a:tabLst/>
            <a:defRPr/>
          </a:pPr>
          <a:r>
            <a:rPr kumimoji="0" lang="en-GB" altLang="en-US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Isotopic variation in Semail Ophiolite lower crust reveals crustal-level melt aggregation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641441</xdr:colOff>
      <xdr:row>4</xdr:row>
      <xdr:rowOff>171024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A427A1C-3106-4D44-9B4A-6DA79553F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02601" cy="902544"/>
        </a:xfrm>
        <a:prstGeom prst="rect">
          <a:avLst/>
        </a:prstGeom>
      </xdr:spPr>
    </xdr:pic>
    <xdr:clientData/>
  </xdr:twoCellAnchor>
  <xdr:twoCellAnchor>
    <xdr:from>
      <xdr:col>8</xdr:col>
      <xdr:colOff>960120</xdr:colOff>
      <xdr:row>0</xdr:row>
      <xdr:rowOff>137160</xdr:rowOff>
    </xdr:from>
    <xdr:to>
      <xdr:col>13</xdr:col>
      <xdr:colOff>31564</xdr:colOff>
      <xdr:row>4</xdr:row>
      <xdr:rowOff>124993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A9514DE2-876B-4CB3-95BE-0B56B6C96708}"/>
            </a:ext>
          </a:extLst>
        </xdr:cNvPr>
        <xdr:cNvSpPr txBox="1">
          <a:spLocks noChangeArrowheads="1"/>
        </xdr:cNvSpPr>
      </xdr:nvSpPr>
      <xdr:spPr bwMode="auto">
        <a:xfrm>
          <a:off x="8336280" y="137160"/>
          <a:ext cx="4938844" cy="719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rtl="0" eaLnBrk="1" latinLnBrk="0" hangingPunct="1"/>
          <a:r>
            <a:rPr lang="de-AT" sz="1400" b="1" i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Jansen</a:t>
          </a:r>
          <a:r>
            <a:rPr lang="de-AT" sz="1400" b="1" i="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AT" sz="1400" b="1" i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al</a:t>
          </a:r>
          <a:r>
            <a:rPr lang="de-AT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ct val="0"/>
            </a:spcAft>
            <a:buClrTx/>
            <a:buSzPct val="45000"/>
            <a:buFontTx/>
            <a:buNone/>
            <a:tabLst/>
            <a:defRPr/>
          </a:pPr>
          <a:r>
            <a:rPr kumimoji="0" lang="en-GB" altLang="en-US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Isotopic variation in Semail Ophiolite lower crust reveals crustal-level melt aggregation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163369</xdr:colOff>
      <xdr:row>5</xdr:row>
      <xdr:rowOff>1396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FBCF4FC-5A46-4B91-8E35-DCAA01BBC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04589" cy="915796"/>
        </a:xfrm>
        <a:prstGeom prst="rect">
          <a:avLst/>
        </a:prstGeom>
      </xdr:spPr>
    </xdr:pic>
    <xdr:clientData/>
  </xdr:twoCellAnchor>
  <xdr:twoCellAnchor>
    <xdr:from>
      <xdr:col>6</xdr:col>
      <xdr:colOff>68580</xdr:colOff>
      <xdr:row>0</xdr:row>
      <xdr:rowOff>114300</xdr:rowOff>
    </xdr:from>
    <xdr:to>
      <xdr:col>14</xdr:col>
      <xdr:colOff>46804</xdr:colOff>
      <xdr:row>4</xdr:row>
      <xdr:rowOff>102133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4A6F288-C338-4170-9F72-EDD92F86A111}"/>
            </a:ext>
          </a:extLst>
        </xdr:cNvPr>
        <xdr:cNvSpPr txBox="1">
          <a:spLocks noChangeArrowheads="1"/>
        </xdr:cNvSpPr>
      </xdr:nvSpPr>
      <xdr:spPr bwMode="auto">
        <a:xfrm>
          <a:off x="4792980" y="114300"/>
          <a:ext cx="4938844" cy="719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rtl="0" eaLnBrk="1" latinLnBrk="0" hangingPunct="1"/>
          <a:r>
            <a:rPr lang="de-AT" sz="1400" b="1" i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Jansen</a:t>
          </a:r>
          <a:r>
            <a:rPr lang="de-AT" sz="1400" b="1" i="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AT" sz="1400" b="1" i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al</a:t>
          </a:r>
          <a:r>
            <a:rPr lang="de-AT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ct val="0"/>
            </a:spcAft>
            <a:buClrTx/>
            <a:buSzPct val="45000"/>
            <a:buFontTx/>
            <a:buNone/>
            <a:tabLst/>
            <a:defRPr/>
          </a:pPr>
          <a:r>
            <a:rPr kumimoji="0" lang="en-GB" altLang="en-US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Isotopic variation in Semail Ophiolite lower crust reveals crustal-level melt aggregation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ansen%202018%20Abyad%20isotopes\CU%20pc%20and%20Japan%20USB\manuscript\Manuscript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top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N141"/>
  <sheetViews>
    <sheetView tabSelected="1" workbookViewId="0">
      <selection activeCell="D1" sqref="D1"/>
    </sheetView>
  </sheetViews>
  <sheetFormatPr defaultRowHeight="14.4" x14ac:dyDescent="0.3"/>
  <cols>
    <col min="2" max="2" width="17.5546875" bestFit="1" customWidth="1"/>
  </cols>
  <sheetData>
    <row r="7" spans="1:300" s="85" customFormat="1" ht="15.6" x14ac:dyDescent="0.3">
      <c r="A7" s="82" t="s">
        <v>1126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4"/>
      <c r="DB7" s="84"/>
      <c r="DC7" s="84"/>
      <c r="DD7" s="84"/>
      <c r="DE7" s="84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2"/>
      <c r="JW7" s="82"/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</row>
    <row r="9" spans="1:300" x14ac:dyDescent="0.3">
      <c r="A9" s="1"/>
      <c r="B9" s="1"/>
      <c r="C9" s="1"/>
      <c r="D9" s="86" t="s">
        <v>0</v>
      </c>
      <c r="E9" s="1"/>
      <c r="F9" s="88" t="s">
        <v>1121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 t="s">
        <v>1</v>
      </c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3"/>
      <c r="AF9" s="3"/>
      <c r="AG9" s="3"/>
      <c r="AH9" s="3"/>
    </row>
    <row r="10" spans="1:300" x14ac:dyDescent="0.3">
      <c r="A10" s="4" t="s">
        <v>2</v>
      </c>
      <c r="B10" s="4" t="s">
        <v>3</v>
      </c>
      <c r="C10" s="4" t="s">
        <v>4</v>
      </c>
      <c r="D10" s="87"/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4" t="s">
        <v>14</v>
      </c>
      <c r="O10" s="4" t="s">
        <v>15</v>
      </c>
      <c r="P10" s="4" t="s">
        <v>16</v>
      </c>
      <c r="Q10" s="4" t="s">
        <v>17</v>
      </c>
      <c r="R10" s="4" t="s">
        <v>18</v>
      </c>
      <c r="S10" s="6" t="s">
        <v>19</v>
      </c>
      <c r="T10" s="6" t="s">
        <v>20</v>
      </c>
      <c r="U10" s="6" t="s">
        <v>21</v>
      </c>
      <c r="V10" s="6" t="s">
        <v>22</v>
      </c>
      <c r="W10" s="6" t="s">
        <v>23</v>
      </c>
      <c r="X10" s="6" t="s">
        <v>24</v>
      </c>
      <c r="Y10" s="6" t="s">
        <v>25</v>
      </c>
      <c r="Z10" s="6" t="s">
        <v>26</v>
      </c>
      <c r="AA10" s="6" t="s">
        <v>27</v>
      </c>
      <c r="AB10" s="6" t="s">
        <v>28</v>
      </c>
      <c r="AC10" s="6" t="s">
        <v>29</v>
      </c>
      <c r="AD10" s="6" t="s">
        <v>30</v>
      </c>
      <c r="AE10" s="7" t="s">
        <v>31</v>
      </c>
      <c r="AF10" s="7" t="s">
        <v>32</v>
      </c>
      <c r="AG10" s="7" t="s">
        <v>33</v>
      </c>
      <c r="AH10" s="7" t="s">
        <v>34</v>
      </c>
    </row>
    <row r="11" spans="1:300" x14ac:dyDescent="0.3">
      <c r="A11" s="8" t="s">
        <v>1093</v>
      </c>
      <c r="B11" s="9" t="s">
        <v>35</v>
      </c>
      <c r="C11" s="8">
        <v>1</v>
      </c>
      <c r="D11" s="10" t="s">
        <v>36</v>
      </c>
      <c r="E11" s="8" t="s">
        <v>37</v>
      </c>
      <c r="F11" s="11">
        <v>52.51</v>
      </c>
      <c r="G11" s="11">
        <v>0.43</v>
      </c>
      <c r="H11" s="11">
        <v>2.665</v>
      </c>
      <c r="I11" s="11">
        <v>5.5E-2</v>
      </c>
      <c r="J11" s="11">
        <v>6.1950000000000003</v>
      </c>
      <c r="K11" s="11">
        <v>0.16500000000000001</v>
      </c>
      <c r="L11" s="11">
        <v>14.79</v>
      </c>
      <c r="M11" s="11">
        <v>0</v>
      </c>
      <c r="N11" s="11">
        <v>22.582999999999998</v>
      </c>
      <c r="O11" s="11">
        <v>0.40400000000000003</v>
      </c>
      <c r="P11" s="11">
        <v>0</v>
      </c>
      <c r="Q11" s="11">
        <v>0</v>
      </c>
      <c r="R11" s="11">
        <v>99.796999999999997</v>
      </c>
      <c r="S11" s="12">
        <v>4.0036446784216491</v>
      </c>
      <c r="T11" s="12">
        <v>1.9400530409724215</v>
      </c>
      <c r="U11" s="12">
        <v>1.194900956502787E-2</v>
      </c>
      <c r="V11" s="12">
        <v>0.116037641118042</v>
      </c>
      <c r="W11" s="12">
        <v>1.6064202804184303E-3</v>
      </c>
      <c r="X11" s="12">
        <v>0.19138859208354519</v>
      </c>
      <c r="Y11" s="12">
        <v>5.1629066118429705E-3</v>
      </c>
      <c r="Z11" s="12">
        <v>0.81463794882364615</v>
      </c>
      <c r="AA11" s="12">
        <v>0</v>
      </c>
      <c r="AB11" s="12">
        <v>0.89387159965004759</v>
      </c>
      <c r="AC11" s="12">
        <v>2.8937519316657903E-2</v>
      </c>
      <c r="AD11" s="12">
        <v>0</v>
      </c>
      <c r="AE11" s="11">
        <f t="shared" ref="AE11:AE74" si="0">100*Z11/(Z11+X11)</f>
        <v>80.975790965618131</v>
      </c>
      <c r="AF11" s="11">
        <f t="shared" ref="AF11:AF74" si="1">Z11/(X11+Z11+AB11)</f>
        <v>0.42877980215545308</v>
      </c>
      <c r="AG11" s="11">
        <f t="shared" ref="AG11:AG74" si="2">X11/(X11+Z11+AB11)</f>
        <v>0.10073623843192511</v>
      </c>
      <c r="AH11" s="11">
        <f t="shared" ref="AH11:AH74" si="3">AB11/(X11+Z11+AB11)</f>
        <v>0.47048395941262178</v>
      </c>
    </row>
    <row r="12" spans="1:300" x14ac:dyDescent="0.3">
      <c r="A12" s="8" t="s">
        <v>1093</v>
      </c>
      <c r="B12" s="9" t="s">
        <v>35</v>
      </c>
      <c r="C12" s="8">
        <v>1</v>
      </c>
      <c r="D12" s="10" t="s">
        <v>36</v>
      </c>
      <c r="E12" s="8" t="s">
        <v>38</v>
      </c>
      <c r="F12" s="11">
        <v>52.679000000000002</v>
      </c>
      <c r="G12" s="11">
        <v>0.35299999999999998</v>
      </c>
      <c r="H12" s="11">
        <v>2.5870000000000002</v>
      </c>
      <c r="I12" s="11">
        <v>9.9000000000000005E-2</v>
      </c>
      <c r="J12" s="11">
        <v>6.891</v>
      </c>
      <c r="K12" s="11">
        <v>0.21</v>
      </c>
      <c r="L12" s="11">
        <v>14.425000000000001</v>
      </c>
      <c r="M12" s="11">
        <v>0</v>
      </c>
      <c r="N12" s="11">
        <v>22.085999999999999</v>
      </c>
      <c r="O12" s="11">
        <v>0.40600000000000003</v>
      </c>
      <c r="P12" s="11">
        <v>2E-3</v>
      </c>
      <c r="Q12" s="11">
        <v>0</v>
      </c>
      <c r="R12" s="11">
        <v>99.738</v>
      </c>
      <c r="S12" s="12">
        <v>3.9968066934371285</v>
      </c>
      <c r="T12" s="12">
        <v>1.9501014541118717</v>
      </c>
      <c r="U12" s="12">
        <v>9.8284777113356887E-3</v>
      </c>
      <c r="V12" s="12">
        <v>0.11286160070089848</v>
      </c>
      <c r="W12" s="12">
        <v>2.8972087084605303E-3</v>
      </c>
      <c r="X12" s="12">
        <v>0.2133069890220648</v>
      </c>
      <c r="Y12" s="12">
        <v>6.5838165082295896E-3</v>
      </c>
      <c r="Z12" s="12">
        <v>0.79608672800758207</v>
      </c>
      <c r="AA12" s="12">
        <v>0</v>
      </c>
      <c r="AB12" s="12">
        <v>0.87590835873665362</v>
      </c>
      <c r="AC12" s="12">
        <v>2.9137619338970435E-2</v>
      </c>
      <c r="AD12" s="12">
        <v>9.4440591061329922E-5</v>
      </c>
      <c r="AE12" s="11">
        <f t="shared" si="0"/>
        <v>78.867810902393416</v>
      </c>
      <c r="AF12" s="11">
        <f t="shared" si="1"/>
        <v>0.42225950856390182</v>
      </c>
      <c r="AG12" s="11">
        <f t="shared" si="2"/>
        <v>0.11314207508914133</v>
      </c>
      <c r="AH12" s="11">
        <f t="shared" si="3"/>
        <v>0.46459841634695681</v>
      </c>
    </row>
    <row r="13" spans="1:300" x14ac:dyDescent="0.3">
      <c r="A13" s="8" t="s">
        <v>1093</v>
      </c>
      <c r="B13" s="9" t="s">
        <v>35</v>
      </c>
      <c r="C13" s="8">
        <v>1</v>
      </c>
      <c r="D13" s="10" t="s">
        <v>36</v>
      </c>
      <c r="E13" s="8" t="s">
        <v>39</v>
      </c>
      <c r="F13" s="11">
        <v>52.689</v>
      </c>
      <c r="G13" s="11">
        <v>0.44</v>
      </c>
      <c r="H13" s="11">
        <v>2.726</v>
      </c>
      <c r="I13" s="11">
        <v>0.113</v>
      </c>
      <c r="J13" s="11">
        <v>6.335</v>
      </c>
      <c r="K13" s="11">
        <v>0.14799999999999999</v>
      </c>
      <c r="L13" s="11">
        <v>14.885</v>
      </c>
      <c r="M13" s="11">
        <v>3.2000000000000001E-2</v>
      </c>
      <c r="N13" s="11">
        <v>22.302</v>
      </c>
      <c r="O13" s="11">
        <v>0.42499999999999999</v>
      </c>
      <c r="P13" s="11">
        <v>0</v>
      </c>
      <c r="Q13" s="11">
        <v>0</v>
      </c>
      <c r="R13" s="11">
        <v>100.095</v>
      </c>
      <c r="S13" s="12">
        <v>4.0019620107677971</v>
      </c>
      <c r="T13" s="12">
        <v>1.9402267590060973</v>
      </c>
      <c r="U13" s="12">
        <v>1.2186446274319045E-2</v>
      </c>
      <c r="V13" s="12">
        <v>0.1183010170297729</v>
      </c>
      <c r="W13" s="12">
        <v>3.2895453710618805E-3</v>
      </c>
      <c r="X13" s="12">
        <v>0.19506632616458389</v>
      </c>
      <c r="Y13" s="12">
        <v>4.6156512738711845E-3</v>
      </c>
      <c r="Z13" s="12">
        <v>0.81715840249965777</v>
      </c>
      <c r="AA13" s="12">
        <v>9.478853070904738E-4</v>
      </c>
      <c r="AB13" s="12">
        <v>0.87982898334408166</v>
      </c>
      <c r="AC13" s="12">
        <v>3.0340994497261378E-2</v>
      </c>
      <c r="AD13" s="12">
        <v>0</v>
      </c>
      <c r="AE13" s="11">
        <f t="shared" si="0"/>
        <v>80.728950731919142</v>
      </c>
      <c r="AF13" s="11">
        <f t="shared" si="1"/>
        <v>0.431889643149868</v>
      </c>
      <c r="AG13" s="11">
        <f t="shared" si="2"/>
        <v>0.10309766838359491</v>
      </c>
      <c r="AH13" s="11">
        <f t="shared" si="3"/>
        <v>0.46501268846653721</v>
      </c>
    </row>
    <row r="14" spans="1:300" x14ac:dyDescent="0.3">
      <c r="A14" s="8" t="s">
        <v>1093</v>
      </c>
      <c r="B14" s="9" t="s">
        <v>35</v>
      </c>
      <c r="C14" s="8">
        <v>1</v>
      </c>
      <c r="D14" s="10" t="s">
        <v>36</v>
      </c>
      <c r="E14" s="8" t="s">
        <v>40</v>
      </c>
      <c r="F14" s="11">
        <v>52.426000000000002</v>
      </c>
      <c r="G14" s="11">
        <v>0.38800000000000001</v>
      </c>
      <c r="H14" s="11">
        <v>2.6269999999999998</v>
      </c>
      <c r="I14" s="11">
        <v>0.10100000000000001</v>
      </c>
      <c r="J14" s="11">
        <v>6.94</v>
      </c>
      <c r="K14" s="11">
        <v>0.218</v>
      </c>
      <c r="L14" s="11">
        <v>14.442</v>
      </c>
      <c r="M14" s="11">
        <v>0</v>
      </c>
      <c r="N14" s="11">
        <v>21.821999999999999</v>
      </c>
      <c r="O14" s="11">
        <v>0.39900000000000002</v>
      </c>
      <c r="P14" s="11">
        <v>0</v>
      </c>
      <c r="Q14" s="11">
        <v>0</v>
      </c>
      <c r="R14" s="11">
        <v>99.363</v>
      </c>
      <c r="S14" s="12">
        <v>3.9966052939598247</v>
      </c>
      <c r="T14" s="12">
        <v>1.9479234729796548</v>
      </c>
      <c r="U14" s="12">
        <v>1.0842982608895903E-2</v>
      </c>
      <c r="V14" s="12">
        <v>0.11503111606572693</v>
      </c>
      <c r="W14" s="12">
        <v>2.9666850631228235E-3</v>
      </c>
      <c r="X14" s="12">
        <v>0.21561937844960211</v>
      </c>
      <c r="Y14" s="12">
        <v>6.8599413281623146E-3</v>
      </c>
      <c r="Z14" s="12">
        <v>0.79997678905844372</v>
      </c>
      <c r="AA14" s="12">
        <v>0</v>
      </c>
      <c r="AB14" s="12">
        <v>0.86864362818061602</v>
      </c>
      <c r="AC14" s="12">
        <v>2.8741300225600154E-2</v>
      </c>
      <c r="AD14" s="12">
        <v>0</v>
      </c>
      <c r="AE14" s="11">
        <f t="shared" si="0"/>
        <v>78.769181555827998</v>
      </c>
      <c r="AF14" s="11">
        <f t="shared" si="1"/>
        <v>0.42456209177243492</v>
      </c>
      <c r="AG14" s="11">
        <f t="shared" si="2"/>
        <v>0.11443308805119276</v>
      </c>
      <c r="AH14" s="11">
        <f t="shared" si="3"/>
        <v>0.46100482017637229</v>
      </c>
    </row>
    <row r="15" spans="1:300" x14ac:dyDescent="0.3">
      <c r="A15" s="8" t="s">
        <v>1093</v>
      </c>
      <c r="B15" s="9" t="s">
        <v>35</v>
      </c>
      <c r="C15" s="8">
        <v>1</v>
      </c>
      <c r="D15" s="10" t="s">
        <v>36</v>
      </c>
      <c r="E15" s="8" t="s">
        <v>41</v>
      </c>
      <c r="F15" s="11">
        <v>52.195999999999998</v>
      </c>
      <c r="G15" s="11">
        <v>0.42399999999999999</v>
      </c>
      <c r="H15" s="11">
        <v>2.887</v>
      </c>
      <c r="I15" s="11">
        <v>6.9000000000000006E-2</v>
      </c>
      <c r="J15" s="11">
        <v>6.2380000000000004</v>
      </c>
      <c r="K15" s="11">
        <v>0.17899999999999999</v>
      </c>
      <c r="L15" s="11">
        <v>14.72</v>
      </c>
      <c r="M15" s="11">
        <v>1.6E-2</v>
      </c>
      <c r="N15" s="11">
        <v>22.373999999999999</v>
      </c>
      <c r="O15" s="11">
        <v>0.44600000000000001</v>
      </c>
      <c r="P15" s="11">
        <v>0</v>
      </c>
      <c r="Q15" s="11">
        <v>0</v>
      </c>
      <c r="R15" s="11">
        <v>99.549000000000007</v>
      </c>
      <c r="S15" s="12">
        <v>4.0062951240872327</v>
      </c>
      <c r="T15" s="12">
        <v>1.9338683693407768</v>
      </c>
      <c r="U15" s="12">
        <v>1.181537233505572E-2</v>
      </c>
      <c r="V15" s="12">
        <v>0.12605688305961238</v>
      </c>
      <c r="W15" s="12">
        <v>2.0209877530655493E-3</v>
      </c>
      <c r="X15" s="12">
        <v>0.19325832430545417</v>
      </c>
      <c r="Y15" s="12">
        <v>5.6167029817996914E-3</v>
      </c>
      <c r="Z15" s="12">
        <v>0.81305958776563592</v>
      </c>
      <c r="AA15" s="12">
        <v>4.7685127643723701E-4</v>
      </c>
      <c r="AB15" s="12">
        <v>0.88808644293058392</v>
      </c>
      <c r="AC15" s="12">
        <v>3.2035602338811059E-2</v>
      </c>
      <c r="AD15" s="12">
        <v>0</v>
      </c>
      <c r="AE15" s="11">
        <f t="shared" si="0"/>
        <v>80.795499912377409</v>
      </c>
      <c r="AF15" s="11">
        <f t="shared" si="1"/>
        <v>0.42919009641155381</v>
      </c>
      <c r="AG15" s="11">
        <f t="shared" si="2"/>
        <v>0.10201535052176514</v>
      </c>
      <c r="AH15" s="11">
        <f t="shared" si="3"/>
        <v>0.46879455306668105</v>
      </c>
    </row>
    <row r="16" spans="1:300" x14ac:dyDescent="0.3">
      <c r="A16" s="8" t="s">
        <v>1093</v>
      </c>
      <c r="B16" s="9" t="s">
        <v>35</v>
      </c>
      <c r="C16" s="8">
        <v>1</v>
      </c>
      <c r="D16" s="13" t="s">
        <v>42</v>
      </c>
      <c r="E16" s="8" t="s">
        <v>43</v>
      </c>
      <c r="F16" s="11">
        <v>52.404000000000003</v>
      </c>
      <c r="G16" s="11">
        <v>0.433</v>
      </c>
      <c r="H16" s="11">
        <v>2.4359999999999999</v>
      </c>
      <c r="I16" s="11">
        <v>6.0999999999999999E-2</v>
      </c>
      <c r="J16" s="11">
        <v>6.2130000000000001</v>
      </c>
      <c r="K16" s="11">
        <v>0.17699999999999999</v>
      </c>
      <c r="L16" s="11">
        <v>15.06</v>
      </c>
      <c r="M16" s="11">
        <v>4.3999999999999997E-2</v>
      </c>
      <c r="N16" s="11">
        <v>22.401</v>
      </c>
      <c r="O16" s="11">
        <v>0.42699999999999999</v>
      </c>
      <c r="P16" s="11">
        <v>2E-3</v>
      </c>
      <c r="Q16" s="11">
        <v>0</v>
      </c>
      <c r="R16" s="11">
        <v>99.658000000000001</v>
      </c>
      <c r="S16" s="12">
        <v>4.0094039654904794</v>
      </c>
      <c r="T16" s="12">
        <v>1.9398811998791485</v>
      </c>
      <c r="U16" s="12">
        <v>1.2055645261272206E-2</v>
      </c>
      <c r="V16" s="12">
        <v>0.1062718089099811</v>
      </c>
      <c r="W16" s="12">
        <v>1.7851118567475022E-3</v>
      </c>
      <c r="X16" s="12">
        <v>0.19231590427779657</v>
      </c>
      <c r="Y16" s="12">
        <v>5.5491019309251025E-3</v>
      </c>
      <c r="Z16" s="12">
        <v>0.83111390028966259</v>
      </c>
      <c r="AA16" s="12">
        <v>1.3101971544915764E-3</v>
      </c>
      <c r="AB16" s="12">
        <v>0.88838255390192178</v>
      </c>
      <c r="AC16" s="12">
        <v>3.0644103391906274E-2</v>
      </c>
      <c r="AD16" s="12">
        <v>9.4438636625961549E-5</v>
      </c>
      <c r="AE16" s="11">
        <f t="shared" si="0"/>
        <v>81.208686377950784</v>
      </c>
      <c r="AF16" s="11">
        <f t="shared" si="1"/>
        <v>0.43472566573168397</v>
      </c>
      <c r="AG16" s="11">
        <f t="shared" si="2"/>
        <v>0.10059350407786195</v>
      </c>
      <c r="AH16" s="11">
        <f t="shared" si="3"/>
        <v>0.46468083019045398</v>
      </c>
    </row>
    <row r="17" spans="1:34" x14ac:dyDescent="0.3">
      <c r="A17" s="8" t="s">
        <v>1093</v>
      </c>
      <c r="B17" s="9" t="s">
        <v>35</v>
      </c>
      <c r="C17" s="8">
        <v>1</v>
      </c>
      <c r="D17" s="13" t="s">
        <v>42</v>
      </c>
      <c r="E17" s="8" t="s">
        <v>44</v>
      </c>
      <c r="F17" s="11">
        <v>52.192</v>
      </c>
      <c r="G17" s="11">
        <v>0.40400000000000003</v>
      </c>
      <c r="H17" s="11">
        <v>2.3919999999999999</v>
      </c>
      <c r="I17" s="11">
        <v>7.0000000000000007E-2</v>
      </c>
      <c r="J17" s="11">
        <v>6.3120000000000003</v>
      </c>
      <c r="K17" s="11">
        <v>0.18099999999999999</v>
      </c>
      <c r="L17" s="11">
        <v>15.124000000000001</v>
      </c>
      <c r="M17" s="11">
        <v>0</v>
      </c>
      <c r="N17" s="11">
        <v>22.413</v>
      </c>
      <c r="O17" s="11">
        <v>0.38100000000000001</v>
      </c>
      <c r="P17" s="11">
        <v>0</v>
      </c>
      <c r="Q17" s="11">
        <v>0</v>
      </c>
      <c r="R17" s="11">
        <v>99.468999999999994</v>
      </c>
      <c r="S17" s="12">
        <v>4.0120190018617219</v>
      </c>
      <c r="T17" s="12">
        <v>1.9370714131999514</v>
      </c>
      <c r="U17" s="12">
        <v>1.1277554265382555E-2</v>
      </c>
      <c r="V17" s="12">
        <v>0.10462439527087258</v>
      </c>
      <c r="W17" s="12">
        <v>2.0538306752117728E-3</v>
      </c>
      <c r="X17" s="12">
        <v>0.19588980518905599</v>
      </c>
      <c r="Y17" s="12">
        <v>5.6893022580822477E-3</v>
      </c>
      <c r="Z17" s="12">
        <v>0.83682228884151677</v>
      </c>
      <c r="AA17" s="12">
        <v>0</v>
      </c>
      <c r="AB17" s="12">
        <v>0.89117624756145442</v>
      </c>
      <c r="AC17" s="12">
        <v>2.741416460019417E-2</v>
      </c>
      <c r="AD17" s="12">
        <v>0</v>
      </c>
      <c r="AE17" s="11">
        <f t="shared" si="0"/>
        <v>81.031518240043312</v>
      </c>
      <c r="AF17" s="11">
        <f t="shared" si="1"/>
        <v>0.43496406249285868</v>
      </c>
      <c r="AG17" s="11">
        <f t="shared" si="2"/>
        <v>0.10181973711995999</v>
      </c>
      <c r="AH17" s="11">
        <f t="shared" si="3"/>
        <v>0.46321620038718131</v>
      </c>
    </row>
    <row r="18" spans="1:34" x14ac:dyDescent="0.3">
      <c r="A18" s="8" t="s">
        <v>1093</v>
      </c>
      <c r="B18" s="9" t="s">
        <v>35</v>
      </c>
      <c r="C18" s="8">
        <v>1</v>
      </c>
      <c r="D18" s="13" t="s">
        <v>42</v>
      </c>
      <c r="E18" s="8" t="s">
        <v>45</v>
      </c>
      <c r="F18" s="11">
        <v>52.526000000000003</v>
      </c>
      <c r="G18" s="11">
        <v>0.46300000000000002</v>
      </c>
      <c r="H18" s="11">
        <v>2.4220000000000002</v>
      </c>
      <c r="I18" s="11">
        <v>9.6000000000000002E-2</v>
      </c>
      <c r="J18" s="11">
        <v>6.0209999999999999</v>
      </c>
      <c r="K18" s="11">
        <v>0.127</v>
      </c>
      <c r="L18" s="11">
        <v>14.978</v>
      </c>
      <c r="M18" s="11">
        <v>1.7000000000000001E-2</v>
      </c>
      <c r="N18" s="11">
        <v>22.701000000000001</v>
      </c>
      <c r="O18" s="11">
        <v>0.42199999999999999</v>
      </c>
      <c r="P18" s="11">
        <v>2E-3</v>
      </c>
      <c r="Q18" s="11">
        <v>0</v>
      </c>
      <c r="R18" s="11">
        <v>99.775000000000006</v>
      </c>
      <c r="S18" s="12">
        <v>4.0070547628735174</v>
      </c>
      <c r="T18" s="12">
        <v>1.941097131587411</v>
      </c>
      <c r="U18" s="12">
        <v>1.286902952600575E-2</v>
      </c>
      <c r="V18" s="12">
        <v>0.1054817120599293</v>
      </c>
      <c r="W18" s="12">
        <v>2.8045880222225187E-3</v>
      </c>
      <c r="X18" s="12">
        <v>0.18605644441258018</v>
      </c>
      <c r="Y18" s="12">
        <v>3.9748010813823766E-3</v>
      </c>
      <c r="Z18" s="12">
        <v>0.82518560367075577</v>
      </c>
      <c r="AA18" s="12">
        <v>5.0535333847087703E-4</v>
      </c>
      <c r="AB18" s="12">
        <v>0.89875195111874029</v>
      </c>
      <c r="AC18" s="12">
        <v>3.0233869710828275E-2</v>
      </c>
      <c r="AD18" s="12">
        <v>9.4278345190586558E-5</v>
      </c>
      <c r="AE18" s="11">
        <f t="shared" si="0"/>
        <v>81.601195800231665</v>
      </c>
      <c r="AF18" s="11">
        <f t="shared" si="1"/>
        <v>0.43203570483231218</v>
      </c>
      <c r="AG18" s="11">
        <f t="shared" si="2"/>
        <v>9.7412057048507777E-2</v>
      </c>
      <c r="AH18" s="11">
        <f t="shared" si="3"/>
        <v>0.47055223811918001</v>
      </c>
    </row>
    <row r="19" spans="1:34" x14ac:dyDescent="0.3">
      <c r="A19" s="8" t="s">
        <v>1093</v>
      </c>
      <c r="B19" s="9" t="s">
        <v>35</v>
      </c>
      <c r="C19" s="8">
        <v>1</v>
      </c>
      <c r="D19" s="13" t="s">
        <v>42</v>
      </c>
      <c r="E19" s="8" t="s">
        <v>46</v>
      </c>
      <c r="F19" s="11">
        <v>52.704999999999998</v>
      </c>
      <c r="G19" s="11">
        <v>0.40400000000000003</v>
      </c>
      <c r="H19" s="11">
        <v>2.15</v>
      </c>
      <c r="I19" s="11">
        <v>7.4999999999999997E-2</v>
      </c>
      <c r="J19" s="11">
        <v>6.0140000000000002</v>
      </c>
      <c r="K19" s="11">
        <v>0.152</v>
      </c>
      <c r="L19" s="11">
        <v>15.375</v>
      </c>
      <c r="M19" s="11">
        <v>1.9E-2</v>
      </c>
      <c r="N19" s="11">
        <v>22.797000000000001</v>
      </c>
      <c r="O19" s="11">
        <v>0.41299999999999998</v>
      </c>
      <c r="P19" s="11">
        <v>0</v>
      </c>
      <c r="Q19" s="11">
        <v>0</v>
      </c>
      <c r="R19" s="11">
        <v>100.104</v>
      </c>
      <c r="S19" s="12">
        <v>4.0136307460056511</v>
      </c>
      <c r="T19" s="12">
        <v>1.9421479537172877</v>
      </c>
      <c r="U19" s="12">
        <v>1.119705281762203E-2</v>
      </c>
      <c r="V19" s="12">
        <v>9.3368212976358556E-2</v>
      </c>
      <c r="W19" s="12">
        <v>2.1848250206597214E-3</v>
      </c>
      <c r="X19" s="12">
        <v>0.18530923756646789</v>
      </c>
      <c r="Y19" s="12">
        <v>4.7436520061190481E-3</v>
      </c>
      <c r="Z19" s="12">
        <v>0.84463776645619393</v>
      </c>
      <c r="AA19" s="12">
        <v>5.6319316317343464E-4</v>
      </c>
      <c r="AB19" s="12">
        <v>0.89997430920362864</v>
      </c>
      <c r="AC19" s="12">
        <v>2.9504543078140068E-2</v>
      </c>
      <c r="AD19" s="12">
        <v>0</v>
      </c>
      <c r="AE19" s="11">
        <f t="shared" si="0"/>
        <v>82.007886149218749</v>
      </c>
      <c r="AF19" s="11">
        <f t="shared" si="1"/>
        <v>0.43765399172891406</v>
      </c>
      <c r="AG19" s="11">
        <f t="shared" si="2"/>
        <v>9.6019063728915707E-2</v>
      </c>
      <c r="AH19" s="11">
        <f t="shared" si="3"/>
        <v>0.46632694454217022</v>
      </c>
    </row>
    <row r="20" spans="1:34" x14ac:dyDescent="0.3">
      <c r="A20" s="8" t="s">
        <v>1093</v>
      </c>
      <c r="B20" s="9" t="s">
        <v>35</v>
      </c>
      <c r="C20" s="8">
        <v>1</v>
      </c>
      <c r="D20" s="13" t="s">
        <v>42</v>
      </c>
      <c r="E20" s="8" t="s">
        <v>47</v>
      </c>
      <c r="F20" s="11">
        <v>52.866999999999997</v>
      </c>
      <c r="G20" s="11">
        <v>0.39700000000000002</v>
      </c>
      <c r="H20" s="11">
        <v>2.1539999999999999</v>
      </c>
      <c r="I20" s="11">
        <v>0.111</v>
      </c>
      <c r="J20" s="11">
        <v>5.7839999999999998</v>
      </c>
      <c r="K20" s="11">
        <v>0.20799999999999999</v>
      </c>
      <c r="L20" s="11">
        <v>14.811</v>
      </c>
      <c r="M20" s="11">
        <v>8.9999999999999993E-3</v>
      </c>
      <c r="N20" s="11">
        <v>22.582999999999998</v>
      </c>
      <c r="O20" s="11">
        <v>0.434</v>
      </c>
      <c r="P20" s="11">
        <v>7.0000000000000001E-3</v>
      </c>
      <c r="Q20" s="11">
        <v>0</v>
      </c>
      <c r="R20" s="11">
        <v>99.364999999999995</v>
      </c>
      <c r="S20" s="12">
        <v>3.9978916558787354</v>
      </c>
      <c r="T20" s="12">
        <v>1.9581590973273884</v>
      </c>
      <c r="U20" s="12">
        <v>1.1059759487925194E-2</v>
      </c>
      <c r="V20" s="12">
        <v>9.4024081569343151E-2</v>
      </c>
      <c r="W20" s="12">
        <v>3.2502082644643381E-3</v>
      </c>
      <c r="X20" s="12">
        <v>0.17914089675304401</v>
      </c>
      <c r="Y20" s="12">
        <v>6.5247726386813056E-3</v>
      </c>
      <c r="Z20" s="12">
        <v>0.81784794709200659</v>
      </c>
      <c r="AA20" s="12">
        <v>2.6815079986114643E-4</v>
      </c>
      <c r="AB20" s="12">
        <v>0.89612142672411443</v>
      </c>
      <c r="AC20" s="12">
        <v>3.1164587678533785E-2</v>
      </c>
      <c r="AD20" s="12">
        <v>3.3072754337297515E-4</v>
      </c>
      <c r="AE20" s="11">
        <f t="shared" si="0"/>
        <v>82.031805284584948</v>
      </c>
      <c r="AF20" s="11">
        <f t="shared" si="1"/>
        <v>0.43201284141051122</v>
      </c>
      <c r="AG20" s="11">
        <f t="shared" si="2"/>
        <v>9.4627819381691472E-2</v>
      </c>
      <c r="AH20" s="11">
        <f t="shared" si="3"/>
        <v>0.47335933920779738</v>
      </c>
    </row>
    <row r="21" spans="1:34" x14ac:dyDescent="0.3">
      <c r="A21" s="8" t="s">
        <v>1093</v>
      </c>
      <c r="B21" s="9" t="s">
        <v>35</v>
      </c>
      <c r="C21" s="8">
        <v>2</v>
      </c>
      <c r="D21" s="10" t="s">
        <v>36</v>
      </c>
      <c r="E21" s="8" t="s">
        <v>48</v>
      </c>
      <c r="F21" s="11">
        <v>52.587000000000003</v>
      </c>
      <c r="G21" s="11">
        <v>0.438</v>
      </c>
      <c r="H21" s="11">
        <v>2.5089999999999999</v>
      </c>
      <c r="I21" s="11">
        <v>0.113</v>
      </c>
      <c r="J21" s="11">
        <v>6.3289999999999997</v>
      </c>
      <c r="K21" s="11">
        <v>0.17299999999999999</v>
      </c>
      <c r="L21" s="11">
        <v>15.148</v>
      </c>
      <c r="M21" s="11">
        <v>2.1000000000000001E-2</v>
      </c>
      <c r="N21" s="11">
        <v>22.303000000000001</v>
      </c>
      <c r="O21" s="11">
        <v>0.44</v>
      </c>
      <c r="P21" s="11">
        <v>0</v>
      </c>
      <c r="Q21" s="11">
        <v>7.9000000000000001E-2</v>
      </c>
      <c r="R21" s="11">
        <v>100.107</v>
      </c>
      <c r="S21" s="12">
        <v>4.00887154223068</v>
      </c>
      <c r="T21" s="12">
        <v>1.9385599997599336</v>
      </c>
      <c r="U21" s="12">
        <v>1.2144141806507336E-2</v>
      </c>
      <c r="V21" s="12">
        <v>0.10900128195975542</v>
      </c>
      <c r="W21" s="12">
        <v>3.2930945365008571E-3</v>
      </c>
      <c r="X21" s="12">
        <v>0.19509183727678439</v>
      </c>
      <c r="Y21" s="12">
        <v>5.4011432330800611E-3</v>
      </c>
      <c r="Z21" s="12">
        <v>0.83249383457332859</v>
      </c>
      <c r="AA21" s="12">
        <v>6.2272087640554449E-4</v>
      </c>
      <c r="AB21" s="12">
        <v>0.88081774411788538</v>
      </c>
      <c r="AC21" s="12">
        <v>3.1445744090498676E-2</v>
      </c>
      <c r="AD21" s="12">
        <v>0</v>
      </c>
      <c r="AE21" s="11">
        <f t="shared" si="0"/>
        <v>81.01454286283186</v>
      </c>
      <c r="AF21" s="11">
        <f t="shared" si="1"/>
        <v>0.43622529052698383</v>
      </c>
      <c r="AG21" s="11">
        <f t="shared" si="2"/>
        <v>0.10222777618422363</v>
      </c>
      <c r="AH21" s="11">
        <f t="shared" si="3"/>
        <v>0.46154693328879243</v>
      </c>
    </row>
    <row r="22" spans="1:34" x14ac:dyDescent="0.3">
      <c r="A22" s="8" t="s">
        <v>1093</v>
      </c>
      <c r="B22" s="9" t="s">
        <v>35</v>
      </c>
      <c r="C22" s="8">
        <v>2</v>
      </c>
      <c r="D22" s="10" t="s">
        <v>36</v>
      </c>
      <c r="E22" s="8" t="s">
        <v>49</v>
      </c>
      <c r="F22" s="11">
        <v>52.795999999999999</v>
      </c>
      <c r="G22" s="11">
        <v>0.443</v>
      </c>
      <c r="H22" s="11">
        <v>2.4489999999999998</v>
      </c>
      <c r="I22" s="11">
        <v>9.5000000000000001E-2</v>
      </c>
      <c r="J22" s="11">
        <v>6.016</v>
      </c>
      <c r="K22" s="11">
        <v>0.16900000000000001</v>
      </c>
      <c r="L22" s="11">
        <v>15.067</v>
      </c>
      <c r="M22" s="11">
        <v>0</v>
      </c>
      <c r="N22" s="11">
        <v>22.617999999999999</v>
      </c>
      <c r="O22" s="11">
        <v>0.41499999999999998</v>
      </c>
      <c r="P22" s="11">
        <v>3.0000000000000001E-3</v>
      </c>
      <c r="Q22" s="11">
        <v>0</v>
      </c>
      <c r="R22" s="11">
        <v>100.071</v>
      </c>
      <c r="S22" s="12">
        <v>4.0043520991290356</v>
      </c>
      <c r="T22" s="12">
        <v>1.9437507236525695</v>
      </c>
      <c r="U22" s="12">
        <v>1.2266908953174144E-2</v>
      </c>
      <c r="V22" s="12">
        <v>0.10625721426198735</v>
      </c>
      <c r="W22" s="12">
        <v>2.764954930337665E-3</v>
      </c>
      <c r="X22" s="12">
        <v>0.1852040702451708</v>
      </c>
      <c r="Y22" s="12">
        <v>5.2694464127108357E-3</v>
      </c>
      <c r="Z22" s="12">
        <v>0.82697277830124449</v>
      </c>
      <c r="AA22" s="12">
        <v>0</v>
      </c>
      <c r="AB22" s="12">
        <v>0.89210436970995455</v>
      </c>
      <c r="AC22" s="12">
        <v>2.9620746019397029E-2</v>
      </c>
      <c r="AD22" s="12">
        <v>1.4088664248961918E-4</v>
      </c>
      <c r="AE22" s="11">
        <f t="shared" si="0"/>
        <v>81.702400078490044</v>
      </c>
      <c r="AF22" s="11">
        <f t="shared" si="1"/>
        <v>0.43427030124177313</v>
      </c>
      <c r="AG22" s="11">
        <f t="shared" si="2"/>
        <v>9.7256680615035659E-2</v>
      </c>
      <c r="AH22" s="11">
        <f t="shared" si="3"/>
        <v>0.46847301814319114</v>
      </c>
    </row>
    <row r="23" spans="1:34" x14ac:dyDescent="0.3">
      <c r="A23" s="8" t="s">
        <v>1093</v>
      </c>
      <c r="B23" s="9" t="s">
        <v>35</v>
      </c>
      <c r="C23" s="8">
        <v>2</v>
      </c>
      <c r="D23" s="10" t="s">
        <v>36</v>
      </c>
      <c r="E23" s="8" t="s">
        <v>50</v>
      </c>
      <c r="F23" s="11">
        <v>52.981999999999999</v>
      </c>
      <c r="G23" s="11">
        <v>0.45900000000000002</v>
      </c>
      <c r="H23" s="11">
        <v>2.3730000000000002</v>
      </c>
      <c r="I23" s="11">
        <v>7.8E-2</v>
      </c>
      <c r="J23" s="11">
        <v>6.2930000000000001</v>
      </c>
      <c r="K23" s="11">
        <v>0.22</v>
      </c>
      <c r="L23" s="11">
        <v>15.234999999999999</v>
      </c>
      <c r="M23" s="11">
        <v>1.4E-2</v>
      </c>
      <c r="N23" s="11">
        <v>22.390999999999998</v>
      </c>
      <c r="O23" s="11">
        <v>0.41399999999999998</v>
      </c>
      <c r="P23" s="11">
        <v>5.0000000000000001E-3</v>
      </c>
      <c r="Q23" s="11">
        <v>0</v>
      </c>
      <c r="R23" s="11">
        <v>100.464</v>
      </c>
      <c r="S23" s="12">
        <v>4.0055186630270274</v>
      </c>
      <c r="T23" s="12">
        <v>1.944213603423494</v>
      </c>
      <c r="U23" s="12">
        <v>1.2668353763564249E-2</v>
      </c>
      <c r="V23" s="12">
        <v>0.10262270556172332</v>
      </c>
      <c r="W23" s="12">
        <v>2.2627425063533298E-3</v>
      </c>
      <c r="X23" s="12">
        <v>0.19309743837244722</v>
      </c>
      <c r="Y23" s="12">
        <v>6.837180571736423E-3</v>
      </c>
      <c r="Z23" s="12">
        <v>0.83345655312182354</v>
      </c>
      <c r="AA23" s="12">
        <v>4.1325388408331674E-4</v>
      </c>
      <c r="AB23" s="12">
        <v>0.88026014332555458</v>
      </c>
      <c r="AC23" s="12">
        <v>2.9452646038343522E-2</v>
      </c>
      <c r="AD23" s="12">
        <v>2.3404245790338825E-4</v>
      </c>
      <c r="AE23" s="11">
        <f t="shared" si="0"/>
        <v>81.189743552468101</v>
      </c>
      <c r="AF23" s="11">
        <f t="shared" si="1"/>
        <v>0.43709375649272536</v>
      </c>
      <c r="AG23" s="11">
        <f t="shared" si="2"/>
        <v>0.10126704792373116</v>
      </c>
      <c r="AH23" s="11">
        <f t="shared" si="3"/>
        <v>0.46163919558354349</v>
      </c>
    </row>
    <row r="24" spans="1:34" x14ac:dyDescent="0.3">
      <c r="A24" s="8" t="s">
        <v>1093</v>
      </c>
      <c r="B24" s="9" t="s">
        <v>35</v>
      </c>
      <c r="C24" s="8">
        <v>2</v>
      </c>
      <c r="D24" s="10" t="s">
        <v>36</v>
      </c>
      <c r="E24" s="8" t="s">
        <v>51</v>
      </c>
      <c r="F24" s="11">
        <v>52.625999999999998</v>
      </c>
      <c r="G24" s="11">
        <v>0.42199999999999999</v>
      </c>
      <c r="H24" s="11">
        <v>2.5150000000000001</v>
      </c>
      <c r="I24" s="11">
        <v>9.6000000000000002E-2</v>
      </c>
      <c r="J24" s="11">
        <v>6.4779999999999998</v>
      </c>
      <c r="K24" s="11">
        <v>0.20599999999999999</v>
      </c>
      <c r="L24" s="11">
        <v>14.771000000000001</v>
      </c>
      <c r="M24" s="11">
        <v>5.0999999999999997E-2</v>
      </c>
      <c r="N24" s="11">
        <v>22.401</v>
      </c>
      <c r="O24" s="11">
        <v>0.38700000000000001</v>
      </c>
      <c r="P24" s="11">
        <v>8.9999999999999993E-3</v>
      </c>
      <c r="Q24" s="11">
        <v>0</v>
      </c>
      <c r="R24" s="11">
        <v>99.962000000000003</v>
      </c>
      <c r="S24" s="12">
        <v>4.0028568219892158</v>
      </c>
      <c r="T24" s="12">
        <v>1.9433603691269863</v>
      </c>
      <c r="U24" s="12">
        <v>1.1720801186282574E-2</v>
      </c>
      <c r="V24" s="12">
        <v>0.10945133492002412</v>
      </c>
      <c r="W24" s="12">
        <v>2.8025225579247741E-3</v>
      </c>
      <c r="X24" s="12">
        <v>0.20003089390313919</v>
      </c>
      <c r="Y24" s="12">
        <v>6.4425669561424953E-3</v>
      </c>
      <c r="Z24" s="12">
        <v>0.81318199941714886</v>
      </c>
      <c r="AA24" s="12">
        <v>1.5149434992575803E-3</v>
      </c>
      <c r="AB24" s="12">
        <v>0.88622154833939004</v>
      </c>
      <c r="AC24" s="12">
        <v>2.7705901974204916E-2</v>
      </c>
      <c r="AD24" s="12">
        <v>4.2394010871505956E-4</v>
      </c>
      <c r="AE24" s="11">
        <f t="shared" si="0"/>
        <v>80.257762685229949</v>
      </c>
      <c r="AF24" s="11">
        <f t="shared" si="1"/>
        <v>0.4281179605791558</v>
      </c>
      <c r="AG24" s="11">
        <f t="shared" si="2"/>
        <v>0.10531076488660342</v>
      </c>
      <c r="AH24" s="11">
        <f t="shared" si="3"/>
        <v>0.4665712745342408</v>
      </c>
    </row>
    <row r="25" spans="1:34" x14ac:dyDescent="0.3">
      <c r="A25" s="8" t="s">
        <v>1093</v>
      </c>
      <c r="B25" s="9" t="s">
        <v>35</v>
      </c>
      <c r="C25" s="8">
        <v>2</v>
      </c>
      <c r="D25" s="10" t="s">
        <v>36</v>
      </c>
      <c r="E25" s="8" t="s">
        <v>52</v>
      </c>
      <c r="F25" s="11">
        <v>52.8</v>
      </c>
      <c r="G25" s="11">
        <v>0.46700000000000003</v>
      </c>
      <c r="H25" s="11">
        <v>2.3879999999999999</v>
      </c>
      <c r="I25" s="11">
        <v>0.113</v>
      </c>
      <c r="J25" s="11">
        <v>5.89</v>
      </c>
      <c r="K25" s="11">
        <v>0.20599999999999999</v>
      </c>
      <c r="L25" s="11">
        <v>15.180999999999999</v>
      </c>
      <c r="M25" s="11">
        <v>0</v>
      </c>
      <c r="N25" s="11">
        <v>22.731000000000002</v>
      </c>
      <c r="O25" s="11">
        <v>0.41499999999999998</v>
      </c>
      <c r="P25" s="11">
        <v>1.2E-2</v>
      </c>
      <c r="Q25" s="11">
        <v>3.7999999999999999E-2</v>
      </c>
      <c r="R25" s="11">
        <v>100.22499999999999</v>
      </c>
      <c r="S25" s="12">
        <v>4.007018406953617</v>
      </c>
      <c r="T25" s="12">
        <v>1.9417492572585573</v>
      </c>
      <c r="U25" s="12">
        <v>1.2917187794152395E-2</v>
      </c>
      <c r="V25" s="12">
        <v>0.10349601795643003</v>
      </c>
      <c r="W25" s="12">
        <v>3.2852057331022471E-3</v>
      </c>
      <c r="X25" s="12">
        <v>0.18112469680236459</v>
      </c>
      <c r="Y25" s="12">
        <v>6.4160122637449144E-3</v>
      </c>
      <c r="Z25" s="12">
        <v>0.83230879394338164</v>
      </c>
      <c r="AA25" s="12">
        <v>0</v>
      </c>
      <c r="AB25" s="12">
        <v>0.89557030749970146</v>
      </c>
      <c r="AC25" s="12">
        <v>2.9588004061109074E-2</v>
      </c>
      <c r="AD25" s="12">
        <v>5.629236410736061E-4</v>
      </c>
      <c r="AE25" s="11">
        <f t="shared" si="0"/>
        <v>82.127618787387604</v>
      </c>
      <c r="AF25" s="11">
        <f t="shared" si="1"/>
        <v>0.43599116707276903</v>
      </c>
      <c r="AG25" s="11">
        <f t="shared" si="2"/>
        <v>9.4879170470396679E-2</v>
      </c>
      <c r="AH25" s="11">
        <f t="shared" si="3"/>
        <v>0.4691296624568343</v>
      </c>
    </row>
    <row r="26" spans="1:34" x14ac:dyDescent="0.3">
      <c r="A26" s="8" t="s">
        <v>1093</v>
      </c>
      <c r="B26" s="9" t="s">
        <v>35</v>
      </c>
      <c r="C26" s="8">
        <v>2</v>
      </c>
      <c r="D26" s="13" t="s">
        <v>42</v>
      </c>
      <c r="E26" s="8" t="s">
        <v>53</v>
      </c>
      <c r="F26" s="11">
        <v>52.792000000000002</v>
      </c>
      <c r="G26" s="11">
        <v>0.40300000000000002</v>
      </c>
      <c r="H26" s="11">
        <v>2.2509999999999999</v>
      </c>
      <c r="I26" s="11">
        <v>0.10299999999999999</v>
      </c>
      <c r="J26" s="11">
        <v>6.0659999999999998</v>
      </c>
      <c r="K26" s="11">
        <v>0.14099999999999999</v>
      </c>
      <c r="L26" s="11">
        <v>15.14</v>
      </c>
      <c r="M26" s="11">
        <v>3.1E-2</v>
      </c>
      <c r="N26" s="11">
        <v>22.533999999999999</v>
      </c>
      <c r="O26" s="11">
        <v>0.438</v>
      </c>
      <c r="P26" s="11">
        <v>1E-3</v>
      </c>
      <c r="Q26" s="11">
        <v>3.1E-2</v>
      </c>
      <c r="R26" s="11">
        <v>99.918000000000006</v>
      </c>
      <c r="S26" s="12">
        <v>4.0065746241237497</v>
      </c>
      <c r="T26" s="12">
        <v>1.947496847598482</v>
      </c>
      <c r="U26" s="12">
        <v>1.1181641446413889E-2</v>
      </c>
      <c r="V26" s="12">
        <v>9.786203350716563E-2</v>
      </c>
      <c r="W26" s="12">
        <v>3.0037983618350032E-3</v>
      </c>
      <c r="X26" s="12">
        <v>0.1871174134379785</v>
      </c>
      <c r="Y26" s="12">
        <v>4.4052088243682437E-3</v>
      </c>
      <c r="Z26" s="12">
        <v>0.83264408460840578</v>
      </c>
      <c r="AA26" s="12">
        <v>9.1990635912768675E-4</v>
      </c>
      <c r="AB26" s="12">
        <v>0.89057163177368137</v>
      </c>
      <c r="AC26" s="12">
        <v>3.132500191832626E-2</v>
      </c>
      <c r="AD26" s="12">
        <v>4.705628796444613E-5</v>
      </c>
      <c r="AE26" s="11">
        <f t="shared" si="0"/>
        <v>81.650865050656435</v>
      </c>
      <c r="AF26" s="11">
        <f t="shared" si="1"/>
        <v>0.43586329086321846</v>
      </c>
      <c r="AG26" s="11">
        <f t="shared" si="2"/>
        <v>9.7950148336485743E-2</v>
      </c>
      <c r="AH26" s="11">
        <f t="shared" si="3"/>
        <v>0.4661865608002958</v>
      </c>
    </row>
    <row r="27" spans="1:34" x14ac:dyDescent="0.3">
      <c r="A27" s="8" t="s">
        <v>1093</v>
      </c>
      <c r="B27" s="9" t="s">
        <v>35</v>
      </c>
      <c r="C27" s="8">
        <v>2</v>
      </c>
      <c r="D27" s="13" t="s">
        <v>42</v>
      </c>
      <c r="E27" s="8" t="s">
        <v>54</v>
      </c>
      <c r="F27" s="11">
        <v>52.883000000000003</v>
      </c>
      <c r="G27" s="11">
        <v>0.39900000000000002</v>
      </c>
      <c r="H27" s="11">
        <v>2.2429999999999999</v>
      </c>
      <c r="I27" s="11">
        <v>9.0999999999999998E-2</v>
      </c>
      <c r="J27" s="11">
        <v>6.1989999999999998</v>
      </c>
      <c r="K27" s="11">
        <v>0.16400000000000001</v>
      </c>
      <c r="L27" s="11">
        <v>15.297000000000001</v>
      </c>
      <c r="M27" s="11">
        <v>3.2000000000000001E-2</v>
      </c>
      <c r="N27" s="11">
        <v>22.585000000000001</v>
      </c>
      <c r="O27" s="11">
        <v>0.39200000000000002</v>
      </c>
      <c r="P27" s="11">
        <v>0</v>
      </c>
      <c r="Q27" s="11">
        <v>0</v>
      </c>
      <c r="R27" s="11">
        <v>100.285</v>
      </c>
      <c r="S27" s="12">
        <v>4.0084079758798934</v>
      </c>
      <c r="T27" s="12">
        <v>1.9446058748894126</v>
      </c>
      <c r="U27" s="12">
        <v>1.1035201627294631E-2</v>
      </c>
      <c r="V27" s="12">
        <v>9.7201927195968818E-2</v>
      </c>
      <c r="W27" s="12">
        <v>2.6453418639374887E-3</v>
      </c>
      <c r="X27" s="12">
        <v>0.1906076368800024</v>
      </c>
      <c r="Y27" s="12">
        <v>5.1073791252193215E-3</v>
      </c>
      <c r="Z27" s="12">
        <v>0.8385841580317388</v>
      </c>
      <c r="AA27" s="12">
        <v>9.4653955349302727E-4</v>
      </c>
      <c r="AB27" s="12">
        <v>0.88972854285971903</v>
      </c>
      <c r="AC27" s="12">
        <v>2.794537385310741E-2</v>
      </c>
      <c r="AD27" s="12">
        <v>0</v>
      </c>
      <c r="AE27" s="11">
        <f t="shared" si="0"/>
        <v>81.479872087753279</v>
      </c>
      <c r="AF27" s="11">
        <f t="shared" si="1"/>
        <v>0.43700832261000955</v>
      </c>
      <c r="AG27" s="11">
        <f t="shared" si="2"/>
        <v>9.9330666900620132E-2</v>
      </c>
      <c r="AH27" s="11">
        <f t="shared" si="3"/>
        <v>0.46366101048937031</v>
      </c>
    </row>
    <row r="28" spans="1:34" x14ac:dyDescent="0.3">
      <c r="A28" s="8" t="s">
        <v>1093</v>
      </c>
      <c r="B28" s="9" t="s">
        <v>35</v>
      </c>
      <c r="C28" s="8">
        <v>2</v>
      </c>
      <c r="D28" s="13" t="s">
        <v>42</v>
      </c>
      <c r="E28" s="8" t="s">
        <v>55</v>
      </c>
      <c r="F28" s="11">
        <v>52.982999999999997</v>
      </c>
      <c r="G28" s="11">
        <v>0.39300000000000002</v>
      </c>
      <c r="H28" s="11">
        <v>2.089</v>
      </c>
      <c r="I28" s="11">
        <v>5.1999999999999998E-2</v>
      </c>
      <c r="J28" s="11">
        <v>6.0359999999999996</v>
      </c>
      <c r="K28" s="11">
        <v>0.20200000000000001</v>
      </c>
      <c r="L28" s="11">
        <v>15.311999999999999</v>
      </c>
      <c r="M28" s="11">
        <v>0</v>
      </c>
      <c r="N28" s="11">
        <v>22.702000000000002</v>
      </c>
      <c r="O28" s="11">
        <v>0.40500000000000003</v>
      </c>
      <c r="P28" s="11">
        <v>0</v>
      </c>
      <c r="Q28" s="11">
        <v>6.8000000000000005E-2</v>
      </c>
      <c r="R28" s="11">
        <v>100.21299999999999</v>
      </c>
      <c r="S28" s="12">
        <v>4.0080790109321853</v>
      </c>
      <c r="T28" s="12">
        <v>1.949442602423032</v>
      </c>
      <c r="U28" s="12">
        <v>1.0875727705650564E-2</v>
      </c>
      <c r="V28" s="12">
        <v>9.0582111567329676E-2</v>
      </c>
      <c r="W28" s="12">
        <v>1.5125235820033034E-3</v>
      </c>
      <c r="X28" s="12">
        <v>0.1857061515779016</v>
      </c>
      <c r="Y28" s="12">
        <v>6.2945402767965808E-3</v>
      </c>
      <c r="Z28" s="12">
        <v>0.83990604266968738</v>
      </c>
      <c r="AA28" s="12">
        <v>0</v>
      </c>
      <c r="AB28" s="12">
        <v>0.89486999385871346</v>
      </c>
      <c r="AC28" s="12">
        <v>2.8889317271071076E-2</v>
      </c>
      <c r="AD28" s="12">
        <v>0</v>
      </c>
      <c r="AE28" s="11">
        <f t="shared" si="0"/>
        <v>81.893141226334635</v>
      </c>
      <c r="AF28" s="11">
        <f t="shared" si="1"/>
        <v>0.43734123017192855</v>
      </c>
      <c r="AG28" s="11">
        <f t="shared" si="2"/>
        <v>9.6697669329085398E-2</v>
      </c>
      <c r="AH28" s="11">
        <f t="shared" si="3"/>
        <v>0.46596110049898609</v>
      </c>
    </row>
    <row r="29" spans="1:34" x14ac:dyDescent="0.3">
      <c r="A29" s="8" t="s">
        <v>1093</v>
      </c>
      <c r="B29" s="9" t="s">
        <v>35</v>
      </c>
      <c r="C29" s="8">
        <v>2</v>
      </c>
      <c r="D29" s="13" t="s">
        <v>42</v>
      </c>
      <c r="E29" s="8" t="s">
        <v>56</v>
      </c>
      <c r="F29" s="11">
        <v>52.863</v>
      </c>
      <c r="G29" s="11">
        <v>0.38200000000000001</v>
      </c>
      <c r="H29" s="11">
        <v>2.0579999999999998</v>
      </c>
      <c r="I29" s="11">
        <v>0.10100000000000001</v>
      </c>
      <c r="J29" s="11">
        <v>5.9740000000000002</v>
      </c>
      <c r="K29" s="11">
        <v>0.19600000000000001</v>
      </c>
      <c r="L29" s="11">
        <v>15.228</v>
      </c>
      <c r="M29" s="11">
        <v>4.2000000000000003E-2</v>
      </c>
      <c r="N29" s="11">
        <v>22.378</v>
      </c>
      <c r="O29" s="11">
        <v>0.40400000000000003</v>
      </c>
      <c r="P29" s="11">
        <v>0</v>
      </c>
      <c r="Q29" s="11">
        <v>0.10100000000000001</v>
      </c>
      <c r="R29" s="11">
        <v>99.683999999999997</v>
      </c>
      <c r="S29" s="12">
        <v>4.0035441307388036</v>
      </c>
      <c r="T29" s="12">
        <v>1.9540105633594969</v>
      </c>
      <c r="U29" s="12">
        <v>1.0620142203500646E-2</v>
      </c>
      <c r="V29" s="12">
        <v>8.9650055871708739E-2</v>
      </c>
      <c r="W29" s="12">
        <v>2.9513545056114119E-3</v>
      </c>
      <c r="X29" s="12">
        <v>0.18464751661781501</v>
      </c>
      <c r="Y29" s="12">
        <v>6.1357818791731595E-3</v>
      </c>
      <c r="Z29" s="12">
        <v>0.83915627654733727</v>
      </c>
      <c r="AA29" s="12">
        <v>1.2488137472200266E-3</v>
      </c>
      <c r="AB29" s="12">
        <v>0.88617254302601578</v>
      </c>
      <c r="AC29" s="12">
        <v>2.8951082980924026E-2</v>
      </c>
      <c r="AD29" s="12">
        <v>0</v>
      </c>
      <c r="AE29" s="11">
        <f t="shared" si="0"/>
        <v>81.964560216468243</v>
      </c>
      <c r="AF29" s="11">
        <f t="shared" si="1"/>
        <v>0.43935427923717835</v>
      </c>
      <c r="AG29" s="11">
        <f t="shared" si="2"/>
        <v>9.6675290221676216E-2</v>
      </c>
      <c r="AH29" s="11">
        <f t="shared" si="3"/>
        <v>0.4639704305411454</v>
      </c>
    </row>
    <row r="30" spans="1:34" x14ac:dyDescent="0.3">
      <c r="A30" s="8" t="s">
        <v>1093</v>
      </c>
      <c r="B30" s="9" t="s">
        <v>35</v>
      </c>
      <c r="C30" s="8">
        <v>2</v>
      </c>
      <c r="D30" s="13" t="s">
        <v>42</v>
      </c>
      <c r="E30" s="8" t="s">
        <v>57</v>
      </c>
      <c r="F30" s="11">
        <v>52.545999999999999</v>
      </c>
      <c r="G30" s="11">
        <v>0.43099999999999999</v>
      </c>
      <c r="H30" s="11">
        <v>2.238</v>
      </c>
      <c r="I30" s="11">
        <v>0.109</v>
      </c>
      <c r="J30" s="11">
        <v>6.0519999999999996</v>
      </c>
      <c r="K30" s="11">
        <v>0.191</v>
      </c>
      <c r="L30" s="11">
        <v>14.997999999999999</v>
      </c>
      <c r="M30" s="11">
        <v>8.3000000000000004E-2</v>
      </c>
      <c r="N30" s="11">
        <v>22.709</v>
      </c>
      <c r="O30" s="11">
        <v>0.40200000000000002</v>
      </c>
      <c r="P30" s="11">
        <v>0</v>
      </c>
      <c r="Q30" s="11">
        <v>0</v>
      </c>
      <c r="R30" s="11">
        <v>99.759</v>
      </c>
      <c r="S30" s="12">
        <v>4.0082090585895553</v>
      </c>
      <c r="T30" s="12">
        <v>1.9438361942706512</v>
      </c>
      <c r="U30" s="12">
        <v>1.1991931550462348E-2</v>
      </c>
      <c r="V30" s="12">
        <v>9.7568623501759336E-2</v>
      </c>
      <c r="W30" s="12">
        <v>3.1876556806310036E-3</v>
      </c>
      <c r="X30" s="12">
        <v>0.18720699572622915</v>
      </c>
      <c r="Y30" s="12">
        <v>5.9840072365957477E-3</v>
      </c>
      <c r="Z30" s="12">
        <v>0.82713848875772111</v>
      </c>
      <c r="AA30" s="12">
        <v>2.4698545283111137E-3</v>
      </c>
      <c r="AB30" s="12">
        <v>0.89999465933346878</v>
      </c>
      <c r="AC30" s="12">
        <v>2.8830648003725087E-2</v>
      </c>
      <c r="AD30" s="12">
        <v>0</v>
      </c>
      <c r="AE30" s="11">
        <f t="shared" si="0"/>
        <v>81.544059830712314</v>
      </c>
      <c r="AF30" s="11">
        <f t="shared" si="1"/>
        <v>0.43207498491271767</v>
      </c>
      <c r="AG30" s="11">
        <f t="shared" si="2"/>
        <v>9.7791918709345158E-2</v>
      </c>
      <c r="AH30" s="11">
        <f t="shared" si="3"/>
        <v>0.47013309637793721</v>
      </c>
    </row>
    <row r="31" spans="1:34" x14ac:dyDescent="0.3">
      <c r="A31" s="8" t="s">
        <v>1094</v>
      </c>
      <c r="B31" s="9" t="s">
        <v>35</v>
      </c>
      <c r="C31" s="8">
        <v>1</v>
      </c>
      <c r="D31" s="10" t="s">
        <v>36</v>
      </c>
      <c r="E31" s="8" t="s">
        <v>58</v>
      </c>
      <c r="F31" s="11">
        <v>53.048999999999999</v>
      </c>
      <c r="G31" s="11">
        <v>0.42099999999999999</v>
      </c>
      <c r="H31" s="11">
        <v>2.746</v>
      </c>
      <c r="I31" s="11">
        <v>0.12</v>
      </c>
      <c r="J31" s="11">
        <v>6.4210000000000003</v>
      </c>
      <c r="K31" s="11">
        <v>0.16500000000000001</v>
      </c>
      <c r="L31" s="11">
        <v>15.13</v>
      </c>
      <c r="M31" s="11">
        <v>0</v>
      </c>
      <c r="N31" s="11">
        <v>22.167999999999999</v>
      </c>
      <c r="O31" s="11">
        <v>0.42299999999999999</v>
      </c>
      <c r="P31" s="11">
        <v>1.7999999999999999E-2</v>
      </c>
      <c r="Q31" s="11">
        <v>0</v>
      </c>
      <c r="R31" s="11">
        <v>100.661</v>
      </c>
      <c r="S31" s="12">
        <v>4.0016413400628501</v>
      </c>
      <c r="T31" s="12">
        <v>1.9412490835323843</v>
      </c>
      <c r="U31" s="12">
        <v>1.1587187261495413E-2</v>
      </c>
      <c r="V31" s="12">
        <v>0.11842262615486601</v>
      </c>
      <c r="W31" s="12">
        <v>3.4714443815138558E-3</v>
      </c>
      <c r="X31" s="12">
        <v>0.19647616993559214</v>
      </c>
      <c r="Y31" s="12">
        <v>5.113599915621104E-3</v>
      </c>
      <c r="Z31" s="12">
        <v>0.82540646835916354</v>
      </c>
      <c r="AA31" s="12">
        <v>0</v>
      </c>
      <c r="AB31" s="12">
        <v>0.86906546827237308</v>
      </c>
      <c r="AC31" s="12">
        <v>3.0009086626182475E-2</v>
      </c>
      <c r="AD31" s="12">
        <v>8.4020562365758208E-4</v>
      </c>
      <c r="AE31" s="11">
        <f t="shared" si="0"/>
        <v>80.773117912693237</v>
      </c>
      <c r="AF31" s="11">
        <f t="shared" si="1"/>
        <v>0.43650402964131346</v>
      </c>
      <c r="AG31" s="11">
        <f t="shared" si="2"/>
        <v>0.10390352292230777</v>
      </c>
      <c r="AH31" s="11">
        <f t="shared" si="3"/>
        <v>0.45959244743637878</v>
      </c>
    </row>
    <row r="32" spans="1:34" x14ac:dyDescent="0.3">
      <c r="A32" s="8" t="s">
        <v>1094</v>
      </c>
      <c r="B32" s="9" t="s">
        <v>35</v>
      </c>
      <c r="C32" s="8">
        <v>1</v>
      </c>
      <c r="D32" s="10" t="s">
        <v>36</v>
      </c>
      <c r="E32" s="8" t="s">
        <v>59</v>
      </c>
      <c r="F32" s="11">
        <v>52.710999999999999</v>
      </c>
      <c r="G32" s="11">
        <v>0.41199999999999998</v>
      </c>
      <c r="H32" s="11">
        <v>2.5329999999999999</v>
      </c>
      <c r="I32" s="11">
        <v>0.14299999999999999</v>
      </c>
      <c r="J32" s="11">
        <v>6.157</v>
      </c>
      <c r="K32" s="11">
        <v>0.188</v>
      </c>
      <c r="L32" s="11">
        <v>15.278</v>
      </c>
      <c r="M32" s="11">
        <v>2.5999999999999999E-2</v>
      </c>
      <c r="N32" s="11">
        <v>22.631</v>
      </c>
      <c r="O32" s="11">
        <v>0.434</v>
      </c>
      <c r="P32" s="11">
        <v>0</v>
      </c>
      <c r="Q32" s="11">
        <v>0</v>
      </c>
      <c r="R32" s="11">
        <v>100.51300000000001</v>
      </c>
      <c r="S32" s="12">
        <v>4.0123866841599476</v>
      </c>
      <c r="T32" s="12">
        <v>1.9348196614845121</v>
      </c>
      <c r="U32" s="12">
        <v>1.1374395377271211E-2</v>
      </c>
      <c r="V32" s="12">
        <v>0.10957324393496036</v>
      </c>
      <c r="W32" s="12">
        <v>4.1495421214978205E-3</v>
      </c>
      <c r="X32" s="12">
        <v>0.18897812759687338</v>
      </c>
      <c r="Y32" s="12">
        <v>5.8443447393821046E-3</v>
      </c>
      <c r="Z32" s="12">
        <v>0.83604685998259975</v>
      </c>
      <c r="AA32" s="12">
        <v>7.6768996510536954E-4</v>
      </c>
      <c r="AB32" s="12">
        <v>0.88994855085782554</v>
      </c>
      <c r="AC32" s="12">
        <v>3.0884268099920127E-2</v>
      </c>
      <c r="AD32" s="12">
        <v>0</v>
      </c>
      <c r="AE32" s="11">
        <f t="shared" si="0"/>
        <v>81.563558948632831</v>
      </c>
      <c r="AF32" s="11">
        <f t="shared" si="1"/>
        <v>0.43658402750820791</v>
      </c>
      <c r="AG32" s="11">
        <f t="shared" si="2"/>
        <v>9.8684458977478989E-2</v>
      </c>
      <c r="AH32" s="11">
        <f t="shared" si="3"/>
        <v>0.46473151351431319</v>
      </c>
    </row>
    <row r="33" spans="1:34" x14ac:dyDescent="0.3">
      <c r="A33" s="8" t="s">
        <v>1094</v>
      </c>
      <c r="B33" s="9" t="s">
        <v>35</v>
      </c>
      <c r="C33" s="8">
        <v>1</v>
      </c>
      <c r="D33" s="10" t="s">
        <v>36</v>
      </c>
      <c r="E33" s="8" t="s">
        <v>60</v>
      </c>
      <c r="F33" s="11">
        <v>52.271999999999998</v>
      </c>
      <c r="G33" s="11">
        <v>0.39100000000000001</v>
      </c>
      <c r="H33" s="11">
        <v>2.742</v>
      </c>
      <c r="I33" s="11">
        <v>0.13400000000000001</v>
      </c>
      <c r="J33" s="11">
        <v>6.274</v>
      </c>
      <c r="K33" s="11">
        <v>0.20100000000000001</v>
      </c>
      <c r="L33" s="11">
        <v>15.05</v>
      </c>
      <c r="M33" s="11">
        <v>8.6999999999999994E-2</v>
      </c>
      <c r="N33" s="11">
        <v>22.314</v>
      </c>
      <c r="O33" s="11">
        <v>0.442</v>
      </c>
      <c r="P33" s="11">
        <v>8.9999999999999993E-3</v>
      </c>
      <c r="Q33" s="11">
        <v>3.4000000000000002E-2</v>
      </c>
      <c r="R33" s="11">
        <v>99.936000000000007</v>
      </c>
      <c r="S33" s="12">
        <v>4.0123094361442702</v>
      </c>
      <c r="T33" s="12">
        <v>1.9312162608167869</v>
      </c>
      <c r="U33" s="12">
        <v>1.0865017185299341E-2</v>
      </c>
      <c r="V33" s="12">
        <v>0.11938763130180997</v>
      </c>
      <c r="W33" s="12">
        <v>3.9137357031921935E-3</v>
      </c>
      <c r="X33" s="12">
        <v>0.19382485077454192</v>
      </c>
      <c r="Y33" s="12">
        <v>6.2892171448911465E-3</v>
      </c>
      <c r="Z33" s="12">
        <v>0.82894014012957518</v>
      </c>
      <c r="AA33" s="12">
        <v>2.5855582369116994E-3</v>
      </c>
      <c r="AB33" s="12">
        <v>0.88320422955354361</v>
      </c>
      <c r="AC33" s="12">
        <v>3.1658651306598895E-2</v>
      </c>
      <c r="AD33" s="12">
        <v>4.24143991119477E-4</v>
      </c>
      <c r="AE33" s="11">
        <f t="shared" si="0"/>
        <v>81.048935728314078</v>
      </c>
      <c r="AF33" s="11">
        <f t="shared" si="1"/>
        <v>0.4349179048812396</v>
      </c>
      <c r="AG33" s="11">
        <f t="shared" si="2"/>
        <v>0.1016935891168278</v>
      </c>
      <c r="AH33" s="11">
        <f t="shared" si="3"/>
        <v>0.46338850600193265</v>
      </c>
    </row>
    <row r="34" spans="1:34" x14ac:dyDescent="0.3">
      <c r="A34" s="8" t="s">
        <v>1094</v>
      </c>
      <c r="B34" s="9" t="s">
        <v>35</v>
      </c>
      <c r="C34" s="8">
        <v>1</v>
      </c>
      <c r="D34" s="10" t="s">
        <v>36</v>
      </c>
      <c r="E34" s="8" t="s">
        <v>61</v>
      </c>
      <c r="F34" s="11">
        <v>52.311</v>
      </c>
      <c r="G34" s="11">
        <v>0.42399999999999999</v>
      </c>
      <c r="H34" s="11">
        <v>2.8460000000000001</v>
      </c>
      <c r="I34" s="11">
        <v>0.13900000000000001</v>
      </c>
      <c r="J34" s="11">
        <v>6.4029999999999996</v>
      </c>
      <c r="K34" s="11">
        <v>0.16700000000000001</v>
      </c>
      <c r="L34" s="11">
        <v>15.122999999999999</v>
      </c>
      <c r="M34" s="11">
        <v>0</v>
      </c>
      <c r="N34" s="11">
        <v>22.295999999999999</v>
      </c>
      <c r="O34" s="11">
        <v>0.45200000000000001</v>
      </c>
      <c r="P34" s="11">
        <v>0</v>
      </c>
      <c r="Q34" s="11">
        <v>0</v>
      </c>
      <c r="R34" s="11">
        <v>100.161</v>
      </c>
      <c r="S34" s="12">
        <v>4.0128995796931184</v>
      </c>
      <c r="T34" s="12">
        <v>1.9276717584023022</v>
      </c>
      <c r="U34" s="12">
        <v>1.175162127637356E-2</v>
      </c>
      <c r="V34" s="12">
        <v>0.12359618082315045</v>
      </c>
      <c r="W34" s="12">
        <v>4.0492982529814099E-3</v>
      </c>
      <c r="X34" s="12">
        <v>0.19729983216100361</v>
      </c>
      <c r="Y34" s="12">
        <v>5.2118903884352252E-3</v>
      </c>
      <c r="Z34" s="12">
        <v>0.83081225202375319</v>
      </c>
      <c r="AA34" s="12">
        <v>0</v>
      </c>
      <c r="AB34" s="12">
        <v>0.88021534854539951</v>
      </c>
      <c r="AC34" s="12">
        <v>3.2291397819719493E-2</v>
      </c>
      <c r="AD34" s="12">
        <v>0</v>
      </c>
      <c r="AE34" s="11">
        <f t="shared" si="0"/>
        <v>80.809501687994171</v>
      </c>
      <c r="AF34" s="11">
        <f t="shared" si="1"/>
        <v>0.43536147821086879</v>
      </c>
      <c r="AG34" s="11">
        <f t="shared" si="2"/>
        <v>0.10338887801803268</v>
      </c>
      <c r="AH34" s="11">
        <f t="shared" si="3"/>
        <v>0.46124964377109845</v>
      </c>
    </row>
    <row r="35" spans="1:34" x14ac:dyDescent="0.3">
      <c r="A35" s="8" t="s">
        <v>1094</v>
      </c>
      <c r="B35" s="9" t="s">
        <v>35</v>
      </c>
      <c r="C35" s="8">
        <v>1</v>
      </c>
      <c r="D35" s="10" t="s">
        <v>36</v>
      </c>
      <c r="E35" s="8" t="s">
        <v>62</v>
      </c>
      <c r="F35" s="11">
        <v>52.584000000000003</v>
      </c>
      <c r="G35" s="11">
        <v>0.437</v>
      </c>
      <c r="H35" s="11">
        <v>2.9169999999999998</v>
      </c>
      <c r="I35" s="11">
        <v>0.124</v>
      </c>
      <c r="J35" s="11">
        <v>6.3920000000000003</v>
      </c>
      <c r="K35" s="11">
        <v>0.21</v>
      </c>
      <c r="L35" s="11">
        <v>15.108000000000001</v>
      </c>
      <c r="M35" s="11">
        <v>8.0000000000000002E-3</v>
      </c>
      <c r="N35" s="11">
        <v>22.231999999999999</v>
      </c>
      <c r="O35" s="11">
        <v>0.45</v>
      </c>
      <c r="P35" s="11">
        <v>8.9999999999999993E-3</v>
      </c>
      <c r="Q35" s="11">
        <v>2.5000000000000001E-2</v>
      </c>
      <c r="R35" s="11">
        <v>100.485</v>
      </c>
      <c r="S35" s="12">
        <v>4.0088755940434675</v>
      </c>
      <c r="T35" s="12">
        <v>1.9303835314400051</v>
      </c>
      <c r="U35" s="12">
        <v>1.2065999121013426E-2</v>
      </c>
      <c r="V35" s="12">
        <v>0.1261991723118131</v>
      </c>
      <c r="W35" s="12">
        <v>3.5986248377729026E-3</v>
      </c>
      <c r="X35" s="12">
        <v>0.19621395981507508</v>
      </c>
      <c r="Y35" s="12">
        <v>6.5290203038496451E-3</v>
      </c>
      <c r="Z35" s="12">
        <v>0.82684068592281201</v>
      </c>
      <c r="AA35" s="12">
        <v>2.3623990036403342E-4</v>
      </c>
      <c r="AB35" s="12">
        <v>0.87436031403220282</v>
      </c>
      <c r="AC35" s="12">
        <v>3.2026600771338259E-2</v>
      </c>
      <c r="AD35" s="12">
        <v>4.2144558722028547E-4</v>
      </c>
      <c r="AE35" s="11">
        <f t="shared" si="0"/>
        <v>80.820774273151955</v>
      </c>
      <c r="AF35" s="11">
        <f t="shared" si="1"/>
        <v>0.43577219714922055</v>
      </c>
      <c r="AG35" s="11">
        <f t="shared" si="2"/>
        <v>0.10341120101574953</v>
      </c>
      <c r="AH35" s="11">
        <f t="shared" si="3"/>
        <v>0.46081660183502987</v>
      </c>
    </row>
    <row r="36" spans="1:34" x14ac:dyDescent="0.3">
      <c r="A36" s="8" t="s">
        <v>1094</v>
      </c>
      <c r="B36" s="9" t="s">
        <v>35</v>
      </c>
      <c r="C36" s="8">
        <v>1</v>
      </c>
      <c r="D36" s="13" t="s">
        <v>42</v>
      </c>
      <c r="E36" s="8" t="s">
        <v>63</v>
      </c>
      <c r="F36" s="11">
        <v>53.064</v>
      </c>
      <c r="G36" s="11">
        <v>0.39100000000000001</v>
      </c>
      <c r="H36" s="11">
        <v>2.395</v>
      </c>
      <c r="I36" s="11">
        <v>0.13600000000000001</v>
      </c>
      <c r="J36" s="11">
        <v>6.0250000000000004</v>
      </c>
      <c r="K36" s="11">
        <v>0.161</v>
      </c>
      <c r="L36" s="11">
        <v>15.17</v>
      </c>
      <c r="M36" s="11">
        <v>3.9E-2</v>
      </c>
      <c r="N36" s="11">
        <v>22.73</v>
      </c>
      <c r="O36" s="11">
        <v>0.42199999999999999</v>
      </c>
      <c r="P36" s="11">
        <v>5.0000000000000001E-3</v>
      </c>
      <c r="Q36" s="11">
        <v>0</v>
      </c>
      <c r="R36" s="11">
        <v>100.538</v>
      </c>
      <c r="S36" s="12">
        <v>4.0056648084232371</v>
      </c>
      <c r="T36" s="12">
        <v>1.9449690361022947</v>
      </c>
      <c r="U36" s="12">
        <v>1.0779071002291805E-2</v>
      </c>
      <c r="V36" s="12">
        <v>0.10345424558615592</v>
      </c>
      <c r="W36" s="12">
        <v>3.9407285402970225E-3</v>
      </c>
      <c r="X36" s="12">
        <v>0.18466003359407096</v>
      </c>
      <c r="Y36" s="12">
        <v>4.997782170219644E-3</v>
      </c>
      <c r="Z36" s="12">
        <v>0.82894013235317998</v>
      </c>
      <c r="AA36" s="12">
        <v>1.1498748989752772E-3</v>
      </c>
      <c r="AB36" s="12">
        <v>0.89255309899365398</v>
      </c>
      <c r="AC36" s="12">
        <v>2.9987033593198965E-2</v>
      </c>
      <c r="AD36" s="12">
        <v>2.3377158889859129E-4</v>
      </c>
      <c r="AE36" s="11">
        <f t="shared" si="0"/>
        <v>81.781767624169774</v>
      </c>
      <c r="AF36" s="11">
        <f t="shared" si="1"/>
        <v>0.43487590824910871</v>
      </c>
      <c r="AG36" s="11">
        <f t="shared" si="2"/>
        <v>9.6875753377468218E-2</v>
      </c>
      <c r="AH36" s="11">
        <f t="shared" si="3"/>
        <v>0.46824833837342306</v>
      </c>
    </row>
    <row r="37" spans="1:34" x14ac:dyDescent="0.3">
      <c r="A37" s="8" t="s">
        <v>1094</v>
      </c>
      <c r="B37" s="9" t="s">
        <v>35</v>
      </c>
      <c r="C37" s="8">
        <v>1</v>
      </c>
      <c r="D37" s="13" t="s">
        <v>42</v>
      </c>
      <c r="E37" s="8" t="s">
        <v>64</v>
      </c>
      <c r="F37" s="11">
        <v>52.62</v>
      </c>
      <c r="G37" s="11">
        <v>0.46500000000000002</v>
      </c>
      <c r="H37" s="11">
        <v>2.6259999999999999</v>
      </c>
      <c r="I37" s="11">
        <v>0.13500000000000001</v>
      </c>
      <c r="J37" s="11">
        <v>5.9770000000000003</v>
      </c>
      <c r="K37" s="11">
        <v>0.17100000000000001</v>
      </c>
      <c r="L37" s="11">
        <v>15.157</v>
      </c>
      <c r="M37" s="11">
        <v>0</v>
      </c>
      <c r="N37" s="11">
        <v>22.471</v>
      </c>
      <c r="O37" s="11">
        <v>0.435</v>
      </c>
      <c r="P37" s="11">
        <v>0</v>
      </c>
      <c r="Q37" s="11">
        <v>0</v>
      </c>
      <c r="R37" s="11">
        <v>100.057</v>
      </c>
      <c r="S37" s="12">
        <v>4.0065009819414481</v>
      </c>
      <c r="T37" s="12">
        <v>1.9372156351196999</v>
      </c>
      <c r="U37" s="12">
        <v>1.2875732413107044E-2</v>
      </c>
      <c r="V37" s="12">
        <v>0.11393363050015436</v>
      </c>
      <c r="W37" s="12">
        <v>3.9290340604901221E-3</v>
      </c>
      <c r="X37" s="12">
        <v>0.1839981808078445</v>
      </c>
      <c r="Y37" s="12">
        <v>5.3316541733643584E-3</v>
      </c>
      <c r="Z37" s="12">
        <v>0.83188874824273973</v>
      </c>
      <c r="AA37" s="12">
        <v>0</v>
      </c>
      <c r="AB37" s="12">
        <v>0.88628100311489266</v>
      </c>
      <c r="AC37" s="12">
        <v>3.1047363509155636E-2</v>
      </c>
      <c r="AD37" s="12">
        <v>0</v>
      </c>
      <c r="AE37" s="11">
        <f t="shared" si="0"/>
        <v>81.887927135768592</v>
      </c>
      <c r="AF37" s="11">
        <f t="shared" si="1"/>
        <v>0.43733717416616108</v>
      </c>
      <c r="AG37" s="11">
        <f t="shared" si="2"/>
        <v>9.6730776340223673E-2</v>
      </c>
      <c r="AH37" s="11">
        <f t="shared" si="3"/>
        <v>0.46593204949361516</v>
      </c>
    </row>
    <row r="38" spans="1:34" x14ac:dyDescent="0.3">
      <c r="A38" s="8" t="s">
        <v>1094</v>
      </c>
      <c r="B38" s="9" t="s">
        <v>35</v>
      </c>
      <c r="C38" s="8">
        <v>1</v>
      </c>
      <c r="D38" s="13" t="s">
        <v>42</v>
      </c>
      <c r="E38" s="8" t="s">
        <v>65</v>
      </c>
      <c r="F38" s="11">
        <v>52.731000000000002</v>
      </c>
      <c r="G38" s="11">
        <v>0.432</v>
      </c>
      <c r="H38" s="11">
        <v>2.5510000000000002</v>
      </c>
      <c r="I38" s="11">
        <v>0.109</v>
      </c>
      <c r="J38" s="11">
        <v>6.133</v>
      </c>
      <c r="K38" s="11">
        <v>0.17699999999999999</v>
      </c>
      <c r="L38" s="11">
        <v>15.077999999999999</v>
      </c>
      <c r="M38" s="11">
        <v>1.9E-2</v>
      </c>
      <c r="N38" s="11">
        <v>22.102</v>
      </c>
      <c r="O38" s="11">
        <v>0.41799999999999998</v>
      </c>
      <c r="P38" s="11">
        <v>1E-3</v>
      </c>
      <c r="Q38" s="11">
        <v>2.4E-2</v>
      </c>
      <c r="R38" s="11">
        <v>99.765000000000001</v>
      </c>
      <c r="S38" s="12">
        <v>4.0002204642726262</v>
      </c>
      <c r="T38" s="12">
        <v>1.9457095964648021</v>
      </c>
      <c r="U38" s="12">
        <v>1.1989128860275084E-2</v>
      </c>
      <c r="V38" s="12">
        <v>0.11093090725839436</v>
      </c>
      <c r="W38" s="12">
        <v>3.1795335707194249E-3</v>
      </c>
      <c r="X38" s="12">
        <v>0.18922918969333485</v>
      </c>
      <c r="Y38" s="12">
        <v>5.5312593181412739E-3</v>
      </c>
      <c r="Z38" s="12">
        <v>0.82943170125813293</v>
      </c>
      <c r="AA38" s="12">
        <v>5.6394778291192851E-4</v>
      </c>
      <c r="AB38" s="12">
        <v>0.87370638004139323</v>
      </c>
      <c r="AC38" s="12">
        <v>2.9901752535463007E-2</v>
      </c>
      <c r="AD38" s="12">
        <v>4.7067489057893651E-5</v>
      </c>
      <c r="AE38" s="11">
        <f t="shared" si="0"/>
        <v>81.423730765143276</v>
      </c>
      <c r="AF38" s="11">
        <f t="shared" si="1"/>
        <v>0.43830376585564079</v>
      </c>
      <c r="AG38" s="11">
        <f t="shared" si="2"/>
        <v>9.9996016943398464E-2</v>
      </c>
      <c r="AH38" s="11">
        <f t="shared" si="3"/>
        <v>0.46170021720096066</v>
      </c>
    </row>
    <row r="39" spans="1:34" x14ac:dyDescent="0.3">
      <c r="A39" s="8" t="s">
        <v>1094</v>
      </c>
      <c r="B39" s="9" t="s">
        <v>35</v>
      </c>
      <c r="C39" s="8">
        <v>1</v>
      </c>
      <c r="D39" s="13" t="s">
        <v>42</v>
      </c>
      <c r="E39" s="8" t="s">
        <v>66</v>
      </c>
      <c r="F39" s="11">
        <v>52.709000000000003</v>
      </c>
      <c r="G39" s="11">
        <v>0.42799999999999999</v>
      </c>
      <c r="H39" s="11">
        <v>2.5299999999999998</v>
      </c>
      <c r="I39" s="11">
        <v>0.16800000000000001</v>
      </c>
      <c r="J39" s="11">
        <v>6.4850000000000003</v>
      </c>
      <c r="K39" s="11">
        <v>0.17499999999999999</v>
      </c>
      <c r="L39" s="11">
        <v>15.271000000000001</v>
      </c>
      <c r="M39" s="11">
        <v>2.8000000000000001E-2</v>
      </c>
      <c r="N39" s="11">
        <v>22.239000000000001</v>
      </c>
      <c r="O39" s="11">
        <v>0.40400000000000003</v>
      </c>
      <c r="P39" s="11">
        <v>0</v>
      </c>
      <c r="Q39" s="11">
        <v>0</v>
      </c>
      <c r="R39" s="11">
        <v>100.437</v>
      </c>
      <c r="S39" s="12">
        <v>4.0088234865255989</v>
      </c>
      <c r="T39" s="12">
        <v>1.9365256548604468</v>
      </c>
      <c r="U39" s="12">
        <v>1.1826986874485088E-2</v>
      </c>
      <c r="V39" s="12">
        <v>0.10954412533872035</v>
      </c>
      <c r="W39" s="12">
        <v>4.8794701228943946E-3</v>
      </c>
      <c r="X39" s="12">
        <v>0.1992285664350425</v>
      </c>
      <c r="Y39" s="12">
        <v>5.4452179384983437E-3</v>
      </c>
      <c r="Z39" s="12">
        <v>0.83643237255824965</v>
      </c>
      <c r="AA39" s="12">
        <v>8.2750340330077542E-4</v>
      </c>
      <c r="AB39" s="12">
        <v>0.87533773701128359</v>
      </c>
      <c r="AC39" s="12">
        <v>2.8775851982677791E-2</v>
      </c>
      <c r="AD39" s="12">
        <v>0</v>
      </c>
      <c r="AE39" s="11">
        <f t="shared" si="0"/>
        <v>80.763147577169292</v>
      </c>
      <c r="AF39" s="11">
        <f t="shared" si="1"/>
        <v>0.43769385246619968</v>
      </c>
      <c r="AG39" s="11">
        <f t="shared" si="2"/>
        <v>0.10425363917654827</v>
      </c>
      <c r="AH39" s="11">
        <f t="shared" si="3"/>
        <v>0.45805250835725209</v>
      </c>
    </row>
    <row r="40" spans="1:34" x14ac:dyDescent="0.3">
      <c r="A40" s="8" t="s">
        <v>1094</v>
      </c>
      <c r="B40" s="9" t="s">
        <v>35</v>
      </c>
      <c r="C40" s="8">
        <v>1</v>
      </c>
      <c r="D40" s="13" t="s">
        <v>42</v>
      </c>
      <c r="E40" s="8" t="s">
        <v>67</v>
      </c>
      <c r="F40" s="11">
        <v>52.777999999999999</v>
      </c>
      <c r="G40" s="11">
        <v>0.39600000000000002</v>
      </c>
      <c r="H40" s="11">
        <v>2.4569999999999999</v>
      </c>
      <c r="I40" s="11">
        <v>7.2999999999999995E-2</v>
      </c>
      <c r="J40" s="11">
        <v>6.181</v>
      </c>
      <c r="K40" s="11">
        <v>0.16700000000000001</v>
      </c>
      <c r="L40" s="11">
        <v>15.273999999999999</v>
      </c>
      <c r="M40" s="11">
        <v>1.7000000000000001E-2</v>
      </c>
      <c r="N40" s="11">
        <v>22.484999999999999</v>
      </c>
      <c r="O40" s="11">
        <v>0.44700000000000001</v>
      </c>
      <c r="P40" s="11">
        <v>3.0000000000000001E-3</v>
      </c>
      <c r="Q40" s="11">
        <v>0</v>
      </c>
      <c r="R40" s="11">
        <v>100.27800000000001</v>
      </c>
      <c r="S40" s="12">
        <v>4.0103936931183597</v>
      </c>
      <c r="T40" s="12">
        <v>1.9403682076355484</v>
      </c>
      <c r="U40" s="12">
        <v>1.0950104786532589E-2</v>
      </c>
      <c r="V40" s="12">
        <v>0.1064550996402622</v>
      </c>
      <c r="W40" s="12">
        <v>2.1216756150563409E-3</v>
      </c>
      <c r="X40" s="12">
        <v>0.19001728851220515</v>
      </c>
      <c r="Y40" s="12">
        <v>5.1997975187508469E-3</v>
      </c>
      <c r="Z40" s="12">
        <v>0.83716080235974899</v>
      </c>
      <c r="AA40" s="12">
        <v>5.0275155442277067E-4</v>
      </c>
      <c r="AB40" s="12">
        <v>0.88561717915963301</v>
      </c>
      <c r="AC40" s="12">
        <v>3.1860096898776065E-2</v>
      </c>
      <c r="AD40" s="12">
        <v>1.4068943742331325E-4</v>
      </c>
      <c r="AE40" s="11">
        <f t="shared" si="0"/>
        <v>81.501037629131801</v>
      </c>
      <c r="AF40" s="11">
        <f t="shared" si="1"/>
        <v>0.43766356780353416</v>
      </c>
      <c r="AG40" s="11">
        <f t="shared" si="2"/>
        <v>9.9340107898252636E-2</v>
      </c>
      <c r="AH40" s="11">
        <f t="shared" si="3"/>
        <v>0.46299632429821319</v>
      </c>
    </row>
    <row r="41" spans="1:34" x14ac:dyDescent="0.3">
      <c r="A41" s="8" t="s">
        <v>1094</v>
      </c>
      <c r="B41" s="9" t="s">
        <v>35</v>
      </c>
      <c r="C41" s="8">
        <v>2</v>
      </c>
      <c r="D41" s="10" t="s">
        <v>36</v>
      </c>
      <c r="E41" s="8" t="s">
        <v>68</v>
      </c>
      <c r="F41" s="11">
        <v>52.305</v>
      </c>
      <c r="G41" s="11">
        <v>0.435</v>
      </c>
      <c r="H41" s="11">
        <v>2.8919999999999999</v>
      </c>
      <c r="I41" s="11">
        <v>0.104</v>
      </c>
      <c r="J41" s="11">
        <v>6.3529999999999998</v>
      </c>
      <c r="K41" s="11">
        <v>0.20200000000000001</v>
      </c>
      <c r="L41" s="11">
        <v>15.095000000000001</v>
      </c>
      <c r="M41" s="11">
        <v>2.9000000000000001E-2</v>
      </c>
      <c r="N41" s="11">
        <v>22.495999999999999</v>
      </c>
      <c r="O41" s="11">
        <v>0.45500000000000002</v>
      </c>
      <c r="P41" s="11">
        <v>6.0000000000000001E-3</v>
      </c>
      <c r="Q41" s="11">
        <v>7.1999999999999995E-2</v>
      </c>
      <c r="R41" s="11">
        <v>100.414</v>
      </c>
      <c r="S41" s="12">
        <v>4.0154365496299471</v>
      </c>
      <c r="T41" s="12">
        <v>1.9246754034075493</v>
      </c>
      <c r="U41" s="12">
        <v>1.2039138607772002E-2</v>
      </c>
      <c r="V41" s="12">
        <v>0.12541303308629884</v>
      </c>
      <c r="W41" s="12">
        <v>3.0253284571583891E-3</v>
      </c>
      <c r="X41" s="12">
        <v>0.1954772841985625</v>
      </c>
      <c r="Y41" s="12">
        <v>6.2951255936453719E-3</v>
      </c>
      <c r="Z41" s="12">
        <v>0.82807997986773629</v>
      </c>
      <c r="AA41" s="12">
        <v>8.5839181315305478E-4</v>
      </c>
      <c r="AB41" s="12">
        <v>0.88683231976407517</v>
      </c>
      <c r="AC41" s="12">
        <v>3.2458917660121468E-2</v>
      </c>
      <c r="AD41" s="12">
        <v>2.8162717387475726E-4</v>
      </c>
      <c r="AE41" s="11">
        <f t="shared" si="0"/>
        <v>80.902164337929904</v>
      </c>
      <c r="AF41" s="11">
        <f t="shared" si="1"/>
        <v>0.43346131431863089</v>
      </c>
      <c r="AG41" s="11">
        <f t="shared" si="2"/>
        <v>0.10232325691738024</v>
      </c>
      <c r="AH41" s="11">
        <f t="shared" si="3"/>
        <v>0.46421542876398875</v>
      </c>
    </row>
    <row r="42" spans="1:34" x14ac:dyDescent="0.3">
      <c r="A42" s="8" t="s">
        <v>1094</v>
      </c>
      <c r="B42" s="9" t="s">
        <v>35</v>
      </c>
      <c r="C42" s="8">
        <v>2</v>
      </c>
      <c r="D42" s="10" t="s">
        <v>36</v>
      </c>
      <c r="E42" s="8" t="s">
        <v>69</v>
      </c>
      <c r="F42" s="11">
        <v>52.454000000000001</v>
      </c>
      <c r="G42" s="11">
        <v>0.40600000000000003</v>
      </c>
      <c r="H42" s="11">
        <v>2.8860000000000001</v>
      </c>
      <c r="I42" s="11">
        <v>9.4E-2</v>
      </c>
      <c r="J42" s="11">
        <v>6.2949999999999999</v>
      </c>
      <c r="K42" s="11">
        <v>0.191</v>
      </c>
      <c r="L42" s="11">
        <v>15.275</v>
      </c>
      <c r="M42" s="11">
        <v>0</v>
      </c>
      <c r="N42" s="11">
        <v>21.957999999999998</v>
      </c>
      <c r="O42" s="11">
        <v>0.46100000000000002</v>
      </c>
      <c r="P42" s="11">
        <v>0</v>
      </c>
      <c r="Q42" s="11">
        <v>0</v>
      </c>
      <c r="R42" s="11">
        <v>100.02</v>
      </c>
      <c r="S42" s="12">
        <v>4.0092094286153994</v>
      </c>
      <c r="T42" s="12">
        <v>1.9319978954838832</v>
      </c>
      <c r="U42" s="12">
        <v>1.1247239378540282E-2</v>
      </c>
      <c r="V42" s="12">
        <v>0.12527212853566666</v>
      </c>
      <c r="W42" s="12">
        <v>2.7370377924049957E-3</v>
      </c>
      <c r="X42" s="12">
        <v>0.19387728218703909</v>
      </c>
      <c r="Y42" s="12">
        <v>5.9579951342194183E-3</v>
      </c>
      <c r="Z42" s="12">
        <v>0.83875309139552856</v>
      </c>
      <c r="AA42" s="12">
        <v>0</v>
      </c>
      <c r="AB42" s="12">
        <v>0.86644846542439891</v>
      </c>
      <c r="AC42" s="12">
        <v>3.2918293283718147E-2</v>
      </c>
      <c r="AD42" s="12">
        <v>0</v>
      </c>
      <c r="AE42" s="11">
        <f t="shared" si="0"/>
        <v>81.224909982609859</v>
      </c>
      <c r="AF42" s="11">
        <f t="shared" si="1"/>
        <v>0.44166312328250407</v>
      </c>
      <c r="AG42" s="11">
        <f t="shared" si="2"/>
        <v>0.10209017035249471</v>
      </c>
      <c r="AH42" s="11">
        <f t="shared" si="3"/>
        <v>0.4562467063650012</v>
      </c>
    </row>
    <row r="43" spans="1:34" x14ac:dyDescent="0.3">
      <c r="A43" s="8" t="s">
        <v>1094</v>
      </c>
      <c r="B43" s="9" t="s">
        <v>35</v>
      </c>
      <c r="C43" s="8">
        <v>2</v>
      </c>
      <c r="D43" s="10" t="s">
        <v>36</v>
      </c>
      <c r="E43" s="8" t="s">
        <v>70</v>
      </c>
      <c r="F43" s="11">
        <v>52.533000000000001</v>
      </c>
      <c r="G43" s="11">
        <v>0.39500000000000002</v>
      </c>
      <c r="H43" s="11">
        <v>2.6339999999999999</v>
      </c>
      <c r="I43" s="11">
        <v>0.125</v>
      </c>
      <c r="J43" s="11">
        <v>6.3529999999999998</v>
      </c>
      <c r="K43" s="11">
        <v>0.20499999999999999</v>
      </c>
      <c r="L43" s="11">
        <v>15.183999999999999</v>
      </c>
      <c r="M43" s="11">
        <v>4.0000000000000001E-3</v>
      </c>
      <c r="N43" s="11">
        <v>22.475000000000001</v>
      </c>
      <c r="O43" s="11">
        <v>0.433</v>
      </c>
      <c r="P43" s="11">
        <v>0</v>
      </c>
      <c r="Q43" s="11">
        <v>0</v>
      </c>
      <c r="R43" s="11">
        <v>100.34099999999999</v>
      </c>
      <c r="S43" s="12">
        <v>4.0129083908684784</v>
      </c>
      <c r="T43" s="12">
        <v>1.9326844986227787</v>
      </c>
      <c r="U43" s="12">
        <v>1.0929938644169293E-2</v>
      </c>
      <c r="V43" s="12">
        <v>0.11420224044637531</v>
      </c>
      <c r="W43" s="12">
        <v>3.6354960490819271E-3</v>
      </c>
      <c r="X43" s="12">
        <v>0.19543879102870193</v>
      </c>
      <c r="Y43" s="12">
        <v>6.3873595184281177E-3</v>
      </c>
      <c r="Z43" s="12">
        <v>0.83279830682793943</v>
      </c>
      <c r="AA43" s="12">
        <v>1.183755558054987E-4</v>
      </c>
      <c r="AB43" s="12">
        <v>0.8858299914088853</v>
      </c>
      <c r="AC43" s="12">
        <v>3.0883392766312797E-2</v>
      </c>
      <c r="AD43" s="12">
        <v>0</v>
      </c>
      <c r="AE43" s="11">
        <f t="shared" si="0"/>
        <v>80.992828265378307</v>
      </c>
      <c r="AF43" s="11">
        <f t="shared" si="1"/>
        <v>0.43509358240285301</v>
      </c>
      <c r="AG43" s="11">
        <f t="shared" si="2"/>
        <v>0.10210655212910874</v>
      </c>
      <c r="AH43" s="11">
        <f t="shared" si="3"/>
        <v>0.46279986546803825</v>
      </c>
    </row>
    <row r="44" spans="1:34" x14ac:dyDescent="0.3">
      <c r="A44" s="8" t="s">
        <v>1094</v>
      </c>
      <c r="B44" s="9" t="s">
        <v>35</v>
      </c>
      <c r="C44" s="8">
        <v>2</v>
      </c>
      <c r="D44" s="10" t="s">
        <v>36</v>
      </c>
      <c r="E44" s="8" t="s">
        <v>71</v>
      </c>
      <c r="F44" s="11">
        <v>52.197000000000003</v>
      </c>
      <c r="G44" s="11">
        <v>0.42299999999999999</v>
      </c>
      <c r="H44" s="11">
        <v>2.8759999999999999</v>
      </c>
      <c r="I44" s="11">
        <v>0.13300000000000001</v>
      </c>
      <c r="J44" s="11">
        <v>6.3879999999999999</v>
      </c>
      <c r="K44" s="11">
        <v>0.192</v>
      </c>
      <c r="L44" s="11">
        <v>15.282999999999999</v>
      </c>
      <c r="M44" s="11">
        <v>0</v>
      </c>
      <c r="N44" s="11">
        <v>22.343</v>
      </c>
      <c r="O44" s="11">
        <v>0.45600000000000002</v>
      </c>
      <c r="P44" s="11">
        <v>0</v>
      </c>
      <c r="Q44" s="11">
        <v>0</v>
      </c>
      <c r="R44" s="11">
        <v>100.291</v>
      </c>
      <c r="S44" s="12">
        <v>4.0181409888974935</v>
      </c>
      <c r="T44" s="12">
        <v>1.9220801731053667</v>
      </c>
      <c r="U44" s="12">
        <v>1.1715428859727338E-2</v>
      </c>
      <c r="V44" s="12">
        <v>0.12480872039180974</v>
      </c>
      <c r="W44" s="12">
        <v>3.8717071488454514E-3</v>
      </c>
      <c r="X44" s="12">
        <v>0.19669531465205609</v>
      </c>
      <c r="Y44" s="12">
        <v>5.9877812303836099E-3</v>
      </c>
      <c r="Z44" s="12">
        <v>0.83899514358302385</v>
      </c>
      <c r="AA44" s="12">
        <v>0</v>
      </c>
      <c r="AB44" s="12">
        <v>0.88143311066044994</v>
      </c>
      <c r="AC44" s="12">
        <v>3.2553609265831125E-2</v>
      </c>
      <c r="AD44" s="12">
        <v>0</v>
      </c>
      <c r="AE44" s="11">
        <f t="shared" si="0"/>
        <v>81.008291320242094</v>
      </c>
      <c r="AF44" s="11">
        <f t="shared" si="1"/>
        <v>0.43763227222039508</v>
      </c>
      <c r="AG44" s="11">
        <f t="shared" si="2"/>
        <v>0.1025991844466102</v>
      </c>
      <c r="AH44" s="11">
        <f t="shared" si="3"/>
        <v>0.45976854333299472</v>
      </c>
    </row>
    <row r="45" spans="1:34" x14ac:dyDescent="0.3">
      <c r="A45" s="8" t="s">
        <v>1094</v>
      </c>
      <c r="B45" s="9" t="s">
        <v>35</v>
      </c>
      <c r="C45" s="8">
        <v>2</v>
      </c>
      <c r="D45" s="10" t="s">
        <v>36</v>
      </c>
      <c r="E45" s="8" t="s">
        <v>72</v>
      </c>
      <c r="F45" s="11">
        <v>52.106000000000002</v>
      </c>
      <c r="G45" s="11">
        <v>0.38500000000000001</v>
      </c>
      <c r="H45" s="11">
        <v>3.2229999999999999</v>
      </c>
      <c r="I45" s="11">
        <v>0.13800000000000001</v>
      </c>
      <c r="J45" s="11">
        <v>6.4189999999999996</v>
      </c>
      <c r="K45" s="11">
        <v>0.161</v>
      </c>
      <c r="L45" s="11">
        <v>15.116</v>
      </c>
      <c r="M45" s="11">
        <v>1.9E-2</v>
      </c>
      <c r="N45" s="11">
        <v>21.975999999999999</v>
      </c>
      <c r="O45" s="11">
        <v>0.439</v>
      </c>
      <c r="P45" s="11">
        <v>0</v>
      </c>
      <c r="Q45" s="11">
        <v>0</v>
      </c>
      <c r="R45" s="11">
        <v>99.981999999999999</v>
      </c>
      <c r="S45" s="12">
        <v>4.0111191972804825</v>
      </c>
      <c r="T45" s="12">
        <v>1.9218370928294182</v>
      </c>
      <c r="U45" s="12">
        <v>1.0680250365092679E-2</v>
      </c>
      <c r="V45" s="12">
        <v>0.14009390290586543</v>
      </c>
      <c r="W45" s="12">
        <v>4.0237670133297142E-3</v>
      </c>
      <c r="X45" s="12">
        <v>0.19796999102499502</v>
      </c>
      <c r="Y45" s="12">
        <v>5.0291368328582086E-3</v>
      </c>
      <c r="Z45" s="12">
        <v>0.83117141192723565</v>
      </c>
      <c r="AA45" s="12">
        <v>5.6370997047352751E-4</v>
      </c>
      <c r="AB45" s="12">
        <v>0.86835918354203367</v>
      </c>
      <c r="AC45" s="12">
        <v>3.1390750869180403E-2</v>
      </c>
      <c r="AD45" s="12">
        <v>0</v>
      </c>
      <c r="AE45" s="11">
        <f t="shared" si="0"/>
        <v>80.763577244381423</v>
      </c>
      <c r="AF45" s="11">
        <f t="shared" si="1"/>
        <v>0.43803486430687755</v>
      </c>
      <c r="AG45" s="11">
        <f t="shared" si="2"/>
        <v>0.10433197883261545</v>
      </c>
      <c r="AH45" s="11">
        <f t="shared" si="3"/>
        <v>0.45763315686050698</v>
      </c>
    </row>
    <row r="46" spans="1:34" x14ac:dyDescent="0.3">
      <c r="A46" s="8" t="s">
        <v>1094</v>
      </c>
      <c r="B46" s="9" t="s">
        <v>35</v>
      </c>
      <c r="C46" s="8">
        <v>2</v>
      </c>
      <c r="D46" s="13" t="s">
        <v>42</v>
      </c>
      <c r="E46" s="8" t="s">
        <v>73</v>
      </c>
      <c r="F46" s="11">
        <v>52.648000000000003</v>
      </c>
      <c r="G46" s="11">
        <v>0.42899999999999999</v>
      </c>
      <c r="H46" s="11">
        <v>2.524</v>
      </c>
      <c r="I46" s="11">
        <v>0.129</v>
      </c>
      <c r="J46" s="11">
        <v>6.2270000000000003</v>
      </c>
      <c r="K46" s="11">
        <v>0.13400000000000001</v>
      </c>
      <c r="L46" s="11">
        <v>15.317</v>
      </c>
      <c r="M46" s="11">
        <v>2.5999999999999999E-2</v>
      </c>
      <c r="N46" s="11">
        <v>22.616</v>
      </c>
      <c r="O46" s="11">
        <v>0.432</v>
      </c>
      <c r="P46" s="11">
        <v>0</v>
      </c>
      <c r="Q46" s="11">
        <v>0</v>
      </c>
      <c r="R46" s="11">
        <v>100.482</v>
      </c>
      <c r="S46" s="12">
        <v>4.0135842143921501</v>
      </c>
      <c r="T46" s="12">
        <v>1.9334535018125114</v>
      </c>
      <c r="U46" s="12">
        <v>1.184952698308314E-2</v>
      </c>
      <c r="V46" s="12">
        <v>0.10923738564195437</v>
      </c>
      <c r="W46" s="12">
        <v>3.745126296665801E-3</v>
      </c>
      <c r="X46" s="12">
        <v>0.19122024553710737</v>
      </c>
      <c r="Y46" s="12">
        <v>4.1676898519831035E-3</v>
      </c>
      <c r="Z46" s="12">
        <v>0.83859147763653552</v>
      </c>
      <c r="AA46" s="12">
        <v>7.6806589539466592E-4</v>
      </c>
      <c r="AB46" s="12">
        <v>0.88979419642280655</v>
      </c>
      <c r="AC46" s="12">
        <v>3.0756998314107664E-2</v>
      </c>
      <c r="AD46" s="12">
        <v>0</v>
      </c>
      <c r="AE46" s="11">
        <f t="shared" si="0"/>
        <v>81.431533431391671</v>
      </c>
      <c r="AF46" s="11">
        <f t="shared" si="1"/>
        <v>0.4368560594003737</v>
      </c>
      <c r="AG46" s="11">
        <f t="shared" si="2"/>
        <v>9.961432374479591E-2</v>
      </c>
      <c r="AH46" s="11">
        <f t="shared" si="3"/>
        <v>0.46352961685483041</v>
      </c>
    </row>
    <row r="47" spans="1:34" x14ac:dyDescent="0.3">
      <c r="A47" s="8" t="s">
        <v>1094</v>
      </c>
      <c r="B47" s="9" t="s">
        <v>35</v>
      </c>
      <c r="C47" s="8">
        <v>2</v>
      </c>
      <c r="D47" s="13" t="s">
        <v>42</v>
      </c>
      <c r="E47" s="8" t="s">
        <v>74</v>
      </c>
      <c r="F47" s="11">
        <v>52.756</v>
      </c>
      <c r="G47" s="11">
        <v>0.40400000000000003</v>
      </c>
      <c r="H47" s="11">
        <v>2.3370000000000002</v>
      </c>
      <c r="I47" s="11">
        <v>0.152</v>
      </c>
      <c r="J47" s="11">
        <v>6.306</v>
      </c>
      <c r="K47" s="11">
        <v>0.17</v>
      </c>
      <c r="L47" s="11">
        <v>15.388</v>
      </c>
      <c r="M47" s="11">
        <v>5.0000000000000001E-3</v>
      </c>
      <c r="N47" s="11">
        <v>22.425000000000001</v>
      </c>
      <c r="O47" s="11">
        <v>0.41399999999999998</v>
      </c>
      <c r="P47" s="11">
        <v>0</v>
      </c>
      <c r="Q47" s="11">
        <v>0</v>
      </c>
      <c r="R47" s="11">
        <v>100.357</v>
      </c>
      <c r="S47" s="12">
        <v>4.0114151860752614</v>
      </c>
      <c r="T47" s="12">
        <v>1.9393363810922641</v>
      </c>
      <c r="U47" s="12">
        <v>1.1170034591065409E-2</v>
      </c>
      <c r="V47" s="12">
        <v>0.10124418538452619</v>
      </c>
      <c r="W47" s="12">
        <v>4.4172275936795232E-3</v>
      </c>
      <c r="X47" s="12">
        <v>0.19383776920857282</v>
      </c>
      <c r="Y47" s="12">
        <v>5.2925984632401606E-3</v>
      </c>
      <c r="Z47" s="12">
        <v>0.84331211728316602</v>
      </c>
      <c r="AA47" s="12">
        <v>1.4785110295880132E-4</v>
      </c>
      <c r="AB47" s="12">
        <v>0.88315240486040036</v>
      </c>
      <c r="AC47" s="12">
        <v>2.9504616495388335E-2</v>
      </c>
      <c r="AD47" s="12">
        <v>0</v>
      </c>
      <c r="AE47" s="11">
        <f t="shared" si="0"/>
        <v>81.310534597439144</v>
      </c>
      <c r="AF47" s="11">
        <f t="shared" si="1"/>
        <v>0.43915591887846267</v>
      </c>
      <c r="AG47" s="11">
        <f t="shared" si="2"/>
        <v>0.10094127892337521</v>
      </c>
      <c r="AH47" s="11">
        <f t="shared" si="3"/>
        <v>0.4599028021981621</v>
      </c>
    </row>
    <row r="48" spans="1:34" x14ac:dyDescent="0.3">
      <c r="A48" s="8" t="s">
        <v>1094</v>
      </c>
      <c r="B48" s="9" t="s">
        <v>35</v>
      </c>
      <c r="C48" s="8">
        <v>2</v>
      </c>
      <c r="D48" s="13" t="s">
        <v>42</v>
      </c>
      <c r="E48" s="8" t="s">
        <v>75</v>
      </c>
      <c r="F48" s="11">
        <v>52.973999999999997</v>
      </c>
      <c r="G48" s="11">
        <v>0.41099999999999998</v>
      </c>
      <c r="H48" s="11">
        <v>2.3119999999999998</v>
      </c>
      <c r="I48" s="11">
        <v>0.13700000000000001</v>
      </c>
      <c r="J48" s="11">
        <v>6.1619999999999999</v>
      </c>
      <c r="K48" s="11">
        <v>0.16800000000000001</v>
      </c>
      <c r="L48" s="11">
        <v>15.347</v>
      </c>
      <c r="M48" s="11">
        <v>0</v>
      </c>
      <c r="N48" s="11">
        <v>22.635000000000002</v>
      </c>
      <c r="O48" s="11">
        <v>0.41599999999999998</v>
      </c>
      <c r="P48" s="11">
        <v>3.0000000000000001E-3</v>
      </c>
      <c r="Q48" s="11">
        <v>0</v>
      </c>
      <c r="R48" s="11">
        <v>100.565</v>
      </c>
      <c r="S48" s="12">
        <v>4.0093062230052263</v>
      </c>
      <c r="T48" s="12">
        <v>1.9422792915563429</v>
      </c>
      <c r="U48" s="12">
        <v>1.133398418334022E-2</v>
      </c>
      <c r="V48" s="12">
        <v>9.9900309838540813E-2</v>
      </c>
      <c r="W48" s="12">
        <v>3.9709496747313729E-3</v>
      </c>
      <c r="X48" s="12">
        <v>0.18891818220084983</v>
      </c>
      <c r="Y48" s="12">
        <v>5.2167128762717271E-3</v>
      </c>
      <c r="Z48" s="12">
        <v>0.83887506126836942</v>
      </c>
      <c r="AA48" s="12">
        <v>0</v>
      </c>
      <c r="AB48" s="12">
        <v>0.88910147440368825</v>
      </c>
      <c r="AC48" s="12">
        <v>2.9569950053045142E-2</v>
      </c>
      <c r="AD48" s="12">
        <v>1.4030695004652575E-4</v>
      </c>
      <c r="AE48" s="11">
        <f t="shared" si="0"/>
        <v>81.619048052585526</v>
      </c>
      <c r="AF48" s="11">
        <f t="shared" si="1"/>
        <v>0.43762187534181934</v>
      </c>
      <c r="AG48" s="11">
        <f t="shared" si="2"/>
        <v>9.8554281797220408E-2</v>
      </c>
      <c r="AH48" s="11">
        <f t="shared" si="3"/>
        <v>0.46382384286096029</v>
      </c>
    </row>
    <row r="49" spans="1:34" x14ac:dyDescent="0.3">
      <c r="A49" s="8" t="s">
        <v>1094</v>
      </c>
      <c r="B49" s="9" t="s">
        <v>35</v>
      </c>
      <c r="C49" s="8">
        <v>2</v>
      </c>
      <c r="D49" s="13" t="s">
        <v>42</v>
      </c>
      <c r="E49" s="8" t="s">
        <v>76</v>
      </c>
      <c r="F49" s="11">
        <v>52.779000000000003</v>
      </c>
      <c r="G49" s="11">
        <v>0.38800000000000001</v>
      </c>
      <c r="H49" s="11">
        <v>2.1110000000000002</v>
      </c>
      <c r="I49" s="11">
        <v>8.6999999999999994E-2</v>
      </c>
      <c r="J49" s="11">
        <v>7.2930000000000001</v>
      </c>
      <c r="K49" s="11">
        <v>0.19400000000000001</v>
      </c>
      <c r="L49" s="11">
        <v>16.664000000000001</v>
      </c>
      <c r="M49" s="11">
        <v>4.8000000000000001E-2</v>
      </c>
      <c r="N49" s="11">
        <v>19.931999999999999</v>
      </c>
      <c r="O49" s="11">
        <v>0.35599999999999998</v>
      </c>
      <c r="P49" s="11">
        <v>6.0000000000000001E-3</v>
      </c>
      <c r="Q49" s="11">
        <v>0</v>
      </c>
      <c r="R49" s="11">
        <v>99.858000000000004</v>
      </c>
      <c r="S49" s="12">
        <v>4.0101058935434848</v>
      </c>
      <c r="T49" s="12">
        <v>1.9448928637884118</v>
      </c>
      <c r="U49" s="12">
        <v>1.0753705005557328E-2</v>
      </c>
      <c r="V49" s="12">
        <v>9.1675408022678886E-2</v>
      </c>
      <c r="W49" s="12">
        <v>2.5344205504334413E-3</v>
      </c>
      <c r="X49" s="12">
        <v>0.22472111988642232</v>
      </c>
      <c r="Y49" s="12">
        <v>6.0544541573436667E-3</v>
      </c>
      <c r="Z49" s="12">
        <v>0.91545849736403984</v>
      </c>
      <c r="AA49" s="12">
        <v>1.4228169883456297E-3</v>
      </c>
      <c r="AB49" s="12">
        <v>0.78687785453223114</v>
      </c>
      <c r="AC49" s="12">
        <v>2.5432723582302513E-2</v>
      </c>
      <c r="AD49" s="12">
        <v>2.8202966571801142E-4</v>
      </c>
      <c r="AE49" s="11">
        <f t="shared" si="0"/>
        <v>80.290726435863121</v>
      </c>
      <c r="AF49" s="11">
        <f t="shared" si="1"/>
        <v>0.47505510902960368</v>
      </c>
      <c r="AG49" s="11">
        <f t="shared" si="2"/>
        <v>0.11661360554988327</v>
      </c>
      <c r="AH49" s="11">
        <f t="shared" si="3"/>
        <v>0.408331285420513</v>
      </c>
    </row>
    <row r="50" spans="1:34" x14ac:dyDescent="0.3">
      <c r="A50" s="8" t="s">
        <v>1094</v>
      </c>
      <c r="B50" s="9" t="s">
        <v>35</v>
      </c>
      <c r="C50" s="8">
        <v>2</v>
      </c>
      <c r="D50" s="13" t="s">
        <v>42</v>
      </c>
      <c r="E50" s="8" t="s">
        <v>77</v>
      </c>
      <c r="F50" s="11">
        <v>52.466000000000001</v>
      </c>
      <c r="G50" s="11">
        <v>0.41299999999999998</v>
      </c>
      <c r="H50" s="11">
        <v>2.6110000000000002</v>
      </c>
      <c r="I50" s="11">
        <v>0.13800000000000001</v>
      </c>
      <c r="J50" s="11">
        <v>6.149</v>
      </c>
      <c r="K50" s="11">
        <v>0.22600000000000001</v>
      </c>
      <c r="L50" s="11">
        <v>15.086</v>
      </c>
      <c r="M50" s="11">
        <v>1.4999999999999999E-2</v>
      </c>
      <c r="N50" s="11">
        <v>22.425000000000001</v>
      </c>
      <c r="O50" s="11">
        <v>0.43099999999999999</v>
      </c>
      <c r="P50" s="11">
        <v>0</v>
      </c>
      <c r="Q50" s="11">
        <v>0</v>
      </c>
      <c r="R50" s="11">
        <v>99.96</v>
      </c>
      <c r="S50" s="12">
        <v>4.0092822428379389</v>
      </c>
      <c r="T50" s="12">
        <v>1.9358902070358319</v>
      </c>
      <c r="U50" s="12">
        <v>1.1461585209072991E-2</v>
      </c>
      <c r="V50" s="12">
        <v>0.11353760600194825</v>
      </c>
      <c r="W50" s="12">
        <v>4.0253788256431134E-3</v>
      </c>
      <c r="X50" s="12">
        <v>0.18971881902042745</v>
      </c>
      <c r="Y50" s="12">
        <v>7.0623615492398381E-3</v>
      </c>
      <c r="Z50" s="12">
        <v>0.82985410992557762</v>
      </c>
      <c r="AA50" s="12">
        <v>4.4521245588320467E-4</v>
      </c>
      <c r="AB50" s="12">
        <v>0.88645590782103612</v>
      </c>
      <c r="AC50" s="12">
        <v>3.0831054993278584E-2</v>
      </c>
      <c r="AD50" s="12">
        <v>0</v>
      </c>
      <c r="AE50" s="11">
        <f t="shared" si="0"/>
        <v>81.392324802449252</v>
      </c>
      <c r="AF50" s="11">
        <f t="shared" si="1"/>
        <v>0.43538381682260147</v>
      </c>
      <c r="AG50" s="11">
        <f t="shared" si="2"/>
        <v>9.9536174563981825E-2</v>
      </c>
      <c r="AH50" s="11">
        <f t="shared" si="3"/>
        <v>0.4650800086134167</v>
      </c>
    </row>
    <row r="51" spans="1:34" x14ac:dyDescent="0.3">
      <c r="A51" s="8" t="s">
        <v>1095</v>
      </c>
      <c r="B51" s="9" t="s">
        <v>35</v>
      </c>
      <c r="C51" s="8">
        <v>1</v>
      </c>
      <c r="D51" s="10" t="s">
        <v>36</v>
      </c>
      <c r="E51" s="8" t="s">
        <v>78</v>
      </c>
      <c r="F51" s="11">
        <v>52.238</v>
      </c>
      <c r="G51" s="11">
        <v>0.17499999999999999</v>
      </c>
      <c r="H51" s="11">
        <v>1.7969999999999999</v>
      </c>
      <c r="I51" s="11">
        <v>1.2999999999999999E-2</v>
      </c>
      <c r="J51" s="11">
        <v>5.6269999999999998</v>
      </c>
      <c r="K51" s="11">
        <v>0.20100000000000001</v>
      </c>
      <c r="L51" s="11">
        <v>15.26</v>
      </c>
      <c r="M51" s="11">
        <v>5.0000000000000001E-3</v>
      </c>
      <c r="N51" s="11">
        <v>23.196000000000002</v>
      </c>
      <c r="O51" s="11">
        <v>0.35899999999999999</v>
      </c>
      <c r="P51" s="11">
        <v>0</v>
      </c>
      <c r="Q51" s="11">
        <v>0</v>
      </c>
      <c r="R51" s="11">
        <v>98.870999999999995</v>
      </c>
      <c r="S51" s="12">
        <v>4.018689064266673</v>
      </c>
      <c r="T51" s="12">
        <v>1.9496741856839934</v>
      </c>
      <c r="U51" s="12">
        <v>4.912532278135393E-3</v>
      </c>
      <c r="V51" s="12">
        <v>7.9041226457914809E-2</v>
      </c>
      <c r="W51" s="12">
        <v>3.8356922600216116E-4</v>
      </c>
      <c r="X51" s="12">
        <v>0.17561255727447583</v>
      </c>
      <c r="Y51" s="12">
        <v>6.3534599664802046E-3</v>
      </c>
      <c r="Z51" s="12">
        <v>0.84909231847429523</v>
      </c>
      <c r="AA51" s="12">
        <v>1.5011316578553556E-4</v>
      </c>
      <c r="AB51" s="12">
        <v>0.92749274159806938</v>
      </c>
      <c r="AC51" s="12">
        <v>2.5976360141521489E-2</v>
      </c>
      <c r="AD51" s="12">
        <v>0</v>
      </c>
      <c r="AE51" s="11">
        <f t="shared" si="0"/>
        <v>82.862133143833006</v>
      </c>
      <c r="AF51" s="11">
        <f t="shared" si="1"/>
        <v>0.43494178608222317</v>
      </c>
      <c r="AG51" s="11">
        <f t="shared" si="2"/>
        <v>8.9956342387685295E-2</v>
      </c>
      <c r="AH51" s="11">
        <f t="shared" si="3"/>
        <v>0.47510187153009154</v>
      </c>
    </row>
    <row r="52" spans="1:34" x14ac:dyDescent="0.3">
      <c r="A52" s="8" t="s">
        <v>1095</v>
      </c>
      <c r="B52" s="9" t="s">
        <v>35</v>
      </c>
      <c r="C52" s="8">
        <v>1</v>
      </c>
      <c r="D52" s="10" t="s">
        <v>36</v>
      </c>
      <c r="E52" s="8" t="s">
        <v>79</v>
      </c>
      <c r="F52" s="11">
        <v>52.465000000000003</v>
      </c>
      <c r="G52" s="11">
        <v>0.23100000000000001</v>
      </c>
      <c r="H52" s="11">
        <v>1.901</v>
      </c>
      <c r="I52" s="11">
        <v>7.8E-2</v>
      </c>
      <c r="J52" s="11">
        <v>6.016</v>
      </c>
      <c r="K52" s="11">
        <v>0.187</v>
      </c>
      <c r="L52" s="11">
        <v>15.396000000000001</v>
      </c>
      <c r="M52" s="11">
        <v>0</v>
      </c>
      <c r="N52" s="11">
        <v>22.844999999999999</v>
      </c>
      <c r="O52" s="11">
        <v>0.373</v>
      </c>
      <c r="P52" s="11">
        <v>5.0000000000000001E-3</v>
      </c>
      <c r="Q52" s="11">
        <v>0</v>
      </c>
      <c r="R52" s="11">
        <v>99.497</v>
      </c>
      <c r="S52" s="12">
        <v>4.0177631804581893</v>
      </c>
      <c r="T52" s="12">
        <v>1.9466183717952368</v>
      </c>
      <c r="U52" s="12">
        <v>6.4463664286558394E-3</v>
      </c>
      <c r="V52" s="12">
        <v>8.3123409856023248E-2</v>
      </c>
      <c r="W52" s="12">
        <v>2.2878663289316007E-3</v>
      </c>
      <c r="X52" s="12">
        <v>0.18664747528559122</v>
      </c>
      <c r="Y52" s="12">
        <v>5.8761312413290129E-3</v>
      </c>
      <c r="Z52" s="12">
        <v>0.85161621302810675</v>
      </c>
      <c r="AA52" s="12">
        <v>0</v>
      </c>
      <c r="AB52" s="12">
        <v>0.90808023294519691</v>
      </c>
      <c r="AC52" s="12">
        <v>2.6830472456516988E-2</v>
      </c>
      <c r="AD52" s="12">
        <v>2.3664109260072445E-4</v>
      </c>
      <c r="AE52" s="11">
        <f t="shared" si="0"/>
        <v>82.023114418194112</v>
      </c>
      <c r="AF52" s="11">
        <f t="shared" si="1"/>
        <v>0.43754662458486859</v>
      </c>
      <c r="AG52" s="11">
        <f t="shared" si="2"/>
        <v>9.5896451416904616E-2</v>
      </c>
      <c r="AH52" s="11">
        <f t="shared" si="3"/>
        <v>0.46655692399822679</v>
      </c>
    </row>
    <row r="53" spans="1:34" x14ac:dyDescent="0.3">
      <c r="A53" s="8" t="s">
        <v>1095</v>
      </c>
      <c r="B53" s="9" t="s">
        <v>35</v>
      </c>
      <c r="C53" s="8">
        <v>1</v>
      </c>
      <c r="D53" s="10" t="s">
        <v>36</v>
      </c>
      <c r="E53" s="8" t="s">
        <v>80</v>
      </c>
      <c r="F53" s="11">
        <v>52.720999999999997</v>
      </c>
      <c r="G53" s="11">
        <v>0.26</v>
      </c>
      <c r="H53" s="11">
        <v>1.9990000000000001</v>
      </c>
      <c r="I53" s="11">
        <v>7.5999999999999998E-2</v>
      </c>
      <c r="J53" s="11">
        <v>6.0350000000000001</v>
      </c>
      <c r="K53" s="11">
        <v>0.19600000000000001</v>
      </c>
      <c r="L53" s="11">
        <v>15.266</v>
      </c>
      <c r="M53" s="11">
        <v>0</v>
      </c>
      <c r="N53" s="11">
        <v>22.661999999999999</v>
      </c>
      <c r="O53" s="11">
        <v>0.379</v>
      </c>
      <c r="P53" s="11">
        <v>1E-3</v>
      </c>
      <c r="Q53" s="11">
        <v>4.1000000000000002E-2</v>
      </c>
      <c r="R53" s="11">
        <v>99.619</v>
      </c>
      <c r="S53" s="12">
        <v>4.0099355606637346</v>
      </c>
      <c r="T53" s="12">
        <v>1.9517307417855654</v>
      </c>
      <c r="U53" s="12">
        <v>7.2393817607739651E-3</v>
      </c>
      <c r="V53" s="12">
        <v>8.7212583236729202E-2</v>
      </c>
      <c r="W53" s="12">
        <v>2.2242047258952701E-3</v>
      </c>
      <c r="X53" s="12">
        <v>0.18681712723250993</v>
      </c>
      <c r="Y53" s="12">
        <v>6.1451299988030169E-3</v>
      </c>
      <c r="Z53" s="12">
        <v>0.84253198974640497</v>
      </c>
      <c r="AA53" s="12">
        <v>0</v>
      </c>
      <c r="AB53" s="12">
        <v>0.89878624579428068</v>
      </c>
      <c r="AC53" s="12">
        <v>2.7200934284531814E-2</v>
      </c>
      <c r="AD53" s="12">
        <v>4.7222098240292694E-5</v>
      </c>
      <c r="AE53" s="11">
        <f t="shared" si="0"/>
        <v>81.850945986060765</v>
      </c>
      <c r="AF53" s="11">
        <f t="shared" si="1"/>
        <v>0.43696724100044992</v>
      </c>
      <c r="AG53" s="11">
        <f t="shared" si="2"/>
        <v>9.6890047679958985E-2</v>
      </c>
      <c r="AH53" s="11">
        <f t="shared" si="3"/>
        <v>0.46614271131959106</v>
      </c>
    </row>
    <row r="54" spans="1:34" x14ac:dyDescent="0.3">
      <c r="A54" s="8" t="s">
        <v>1095</v>
      </c>
      <c r="B54" s="9" t="s">
        <v>35</v>
      </c>
      <c r="C54" s="8">
        <v>1</v>
      </c>
      <c r="D54" s="10" t="s">
        <v>36</v>
      </c>
      <c r="E54" s="8" t="s">
        <v>81</v>
      </c>
      <c r="F54" s="11">
        <v>52.393999999999998</v>
      </c>
      <c r="G54" s="11">
        <v>0.23599999999999999</v>
      </c>
      <c r="H54" s="11">
        <v>1.8580000000000001</v>
      </c>
      <c r="I54" s="11">
        <v>5.2999999999999999E-2</v>
      </c>
      <c r="J54" s="11">
        <v>5.8869999999999996</v>
      </c>
      <c r="K54" s="11">
        <v>0.159</v>
      </c>
      <c r="L54" s="11">
        <v>15.468</v>
      </c>
      <c r="M54" s="11">
        <v>2.8000000000000001E-2</v>
      </c>
      <c r="N54" s="11">
        <v>22.702999999999999</v>
      </c>
      <c r="O54" s="11">
        <v>0.38</v>
      </c>
      <c r="P54" s="11">
        <v>6.0000000000000001E-3</v>
      </c>
      <c r="Q54" s="11">
        <v>0</v>
      </c>
      <c r="R54" s="11">
        <v>99.171999999999997</v>
      </c>
      <c r="S54" s="12">
        <v>4.0171001408204363</v>
      </c>
      <c r="T54" s="12">
        <v>1.9486421705550705</v>
      </c>
      <c r="U54" s="12">
        <v>6.6016791293842022E-3</v>
      </c>
      <c r="V54" s="12">
        <v>8.1437858267198543E-2</v>
      </c>
      <c r="W54" s="12">
        <v>1.5583008735412225E-3</v>
      </c>
      <c r="X54" s="12">
        <v>0.18308287702550169</v>
      </c>
      <c r="Y54" s="12">
        <v>5.0082546773818418E-3</v>
      </c>
      <c r="Z54" s="12">
        <v>0.85764899368427361</v>
      </c>
      <c r="AA54" s="12">
        <v>8.3768714653973525E-4</v>
      </c>
      <c r="AB54" s="12">
        <v>0.90459817931102016</v>
      </c>
      <c r="AC54" s="12">
        <v>2.7399490399442665E-2</v>
      </c>
      <c r="AD54" s="12">
        <v>2.8464975108237614E-4</v>
      </c>
      <c r="AE54" s="11">
        <f t="shared" si="0"/>
        <v>82.408256902842822</v>
      </c>
      <c r="AF54" s="11">
        <f t="shared" si="1"/>
        <v>0.44087582653396296</v>
      </c>
      <c r="AG54" s="11">
        <f t="shared" si="2"/>
        <v>9.4114043539061443E-2</v>
      </c>
      <c r="AH54" s="11">
        <f t="shared" si="3"/>
        <v>0.46501012992697571</v>
      </c>
    </row>
    <row r="55" spans="1:34" x14ac:dyDescent="0.3">
      <c r="A55" s="8" t="s">
        <v>1095</v>
      </c>
      <c r="B55" s="9" t="s">
        <v>35</v>
      </c>
      <c r="C55" s="8">
        <v>1</v>
      </c>
      <c r="D55" s="13" t="s">
        <v>42</v>
      </c>
      <c r="E55" s="8" t="s">
        <v>82</v>
      </c>
      <c r="F55" s="11">
        <v>52.761000000000003</v>
      </c>
      <c r="G55" s="11">
        <v>0.16400000000000001</v>
      </c>
      <c r="H55" s="11">
        <v>1.802</v>
      </c>
      <c r="I55" s="11">
        <v>8.4000000000000005E-2</v>
      </c>
      <c r="J55" s="11">
        <v>5.6639999999999997</v>
      </c>
      <c r="K55" s="11">
        <v>0.17699999999999999</v>
      </c>
      <c r="L55" s="11">
        <v>15.395</v>
      </c>
      <c r="M55" s="11">
        <v>2.1999999999999999E-2</v>
      </c>
      <c r="N55" s="11">
        <v>22.805</v>
      </c>
      <c r="O55" s="11">
        <v>0.39900000000000002</v>
      </c>
      <c r="P55" s="11">
        <v>1E-3</v>
      </c>
      <c r="Q55" s="11">
        <v>0</v>
      </c>
      <c r="R55" s="11">
        <v>99.274000000000001</v>
      </c>
      <c r="S55" s="12">
        <v>4.0117703830022631</v>
      </c>
      <c r="T55" s="12">
        <v>1.9574009473965031</v>
      </c>
      <c r="U55" s="12">
        <v>4.5761736041476766E-3</v>
      </c>
      <c r="V55" s="12">
        <v>7.8786472336565272E-2</v>
      </c>
      <c r="W55" s="12">
        <v>2.4636043675077806E-3</v>
      </c>
      <c r="X55" s="12">
        <v>0.17570866217187975</v>
      </c>
      <c r="Y55" s="12">
        <v>5.5613314848153191E-3</v>
      </c>
      <c r="Z55" s="12">
        <v>0.85147391329540256</v>
      </c>
      <c r="AA55" s="12">
        <v>6.5654233579511001E-4</v>
      </c>
      <c r="AB55" s="12">
        <v>0.90639765129974481</v>
      </c>
      <c r="AC55" s="12">
        <v>2.8697761325885463E-2</v>
      </c>
      <c r="AD55" s="12">
        <v>4.732338401679307E-5</v>
      </c>
      <c r="AE55" s="11">
        <f t="shared" si="0"/>
        <v>82.894115771780207</v>
      </c>
      <c r="AF55" s="11">
        <f t="shared" si="1"/>
        <v>0.44036130567960907</v>
      </c>
      <c r="AG55" s="11">
        <f t="shared" si="2"/>
        <v>9.0872186082326195E-2</v>
      </c>
      <c r="AH55" s="11">
        <f t="shared" si="3"/>
        <v>0.46876650823806482</v>
      </c>
    </row>
    <row r="56" spans="1:34" x14ac:dyDescent="0.3">
      <c r="A56" s="8" t="s">
        <v>1095</v>
      </c>
      <c r="B56" s="9" t="s">
        <v>35</v>
      </c>
      <c r="C56" s="8">
        <v>1</v>
      </c>
      <c r="D56" s="13" t="s">
        <v>42</v>
      </c>
      <c r="E56" s="8" t="s">
        <v>83</v>
      </c>
      <c r="F56" s="11">
        <v>52.963000000000001</v>
      </c>
      <c r="G56" s="11">
        <v>0.22700000000000001</v>
      </c>
      <c r="H56" s="11">
        <v>1.9219999999999999</v>
      </c>
      <c r="I56" s="11">
        <v>0.04</v>
      </c>
      <c r="J56" s="11">
        <v>6.0010000000000003</v>
      </c>
      <c r="K56" s="11">
        <v>0.155</v>
      </c>
      <c r="L56" s="11">
        <v>15.396000000000001</v>
      </c>
      <c r="M56" s="11">
        <v>3.2000000000000001E-2</v>
      </c>
      <c r="N56" s="11">
        <v>22.742999999999999</v>
      </c>
      <c r="O56" s="11">
        <v>0.40400000000000003</v>
      </c>
      <c r="P56" s="11">
        <v>7.0000000000000001E-3</v>
      </c>
      <c r="Q56" s="11">
        <v>0</v>
      </c>
      <c r="R56" s="11">
        <v>99.89</v>
      </c>
      <c r="S56" s="12">
        <v>4.01160363732125</v>
      </c>
      <c r="T56" s="12">
        <v>1.954337472146161</v>
      </c>
      <c r="U56" s="12">
        <v>6.300060313438288E-3</v>
      </c>
      <c r="V56" s="12">
        <v>8.3581557238787574E-2</v>
      </c>
      <c r="W56" s="12">
        <v>1.1668415269555962E-3</v>
      </c>
      <c r="X56" s="12">
        <v>0.18516280895052042</v>
      </c>
      <c r="Y56" s="12">
        <v>4.843925111672507E-3</v>
      </c>
      <c r="Z56" s="12">
        <v>0.84695388107097513</v>
      </c>
      <c r="AA56" s="12">
        <v>9.4983952963713413E-4</v>
      </c>
      <c r="AB56" s="12">
        <v>0.89907651310565895</v>
      </c>
      <c r="AC56" s="12">
        <v>2.890125454798265E-2</v>
      </c>
      <c r="AD56" s="12">
        <v>3.2948377946090456E-4</v>
      </c>
      <c r="AE56" s="11">
        <f t="shared" si="0"/>
        <v>82.059895868299151</v>
      </c>
      <c r="AF56" s="11">
        <f t="shared" si="1"/>
        <v>0.43856506935686929</v>
      </c>
      <c r="AG56" s="11">
        <f t="shared" si="2"/>
        <v>9.5880002399909459E-2</v>
      </c>
      <c r="AH56" s="11">
        <f t="shared" si="3"/>
        <v>0.4655549282432212</v>
      </c>
    </row>
    <row r="57" spans="1:34" x14ac:dyDescent="0.3">
      <c r="A57" s="8" t="s">
        <v>1095</v>
      </c>
      <c r="B57" s="9" t="s">
        <v>35</v>
      </c>
      <c r="C57" s="8">
        <v>2</v>
      </c>
      <c r="D57" s="10" t="s">
        <v>36</v>
      </c>
      <c r="E57" s="8" t="s">
        <v>84</v>
      </c>
      <c r="F57" s="11">
        <v>52.962000000000003</v>
      </c>
      <c r="G57" s="11">
        <v>0.17199999999999999</v>
      </c>
      <c r="H57" s="11">
        <v>1.694</v>
      </c>
      <c r="I57" s="11">
        <v>0.04</v>
      </c>
      <c r="J57" s="11">
        <v>5.61</v>
      </c>
      <c r="K57" s="11">
        <v>0.17799999999999999</v>
      </c>
      <c r="L57" s="11">
        <v>15.409000000000001</v>
      </c>
      <c r="M57" s="11">
        <v>1E-3</v>
      </c>
      <c r="N57" s="11">
        <v>23.46</v>
      </c>
      <c r="O57" s="11">
        <v>0.36499999999999999</v>
      </c>
      <c r="P57" s="11">
        <v>4.0000000000000001E-3</v>
      </c>
      <c r="Q57" s="11">
        <v>0.06</v>
      </c>
      <c r="R57" s="11">
        <v>99.93</v>
      </c>
      <c r="S57" s="12">
        <v>4.0157755838262732</v>
      </c>
      <c r="T57" s="12">
        <v>1.9551709394206305</v>
      </c>
      <c r="U57" s="12">
        <v>4.7757399587701789E-3</v>
      </c>
      <c r="V57" s="12">
        <v>7.369938356967573E-2</v>
      </c>
      <c r="W57" s="12">
        <v>1.1673611915123841E-3</v>
      </c>
      <c r="X57" s="12">
        <v>0.17317546773444456</v>
      </c>
      <c r="Y57" s="12">
        <v>5.5651785006136873E-3</v>
      </c>
      <c r="Z57" s="12">
        <v>0.8480465457805143</v>
      </c>
      <c r="AA57" s="12">
        <v>2.969570469317903E-5</v>
      </c>
      <c r="AB57" s="12">
        <v>0.92783400079288136</v>
      </c>
      <c r="AC57" s="12">
        <v>2.612291087633203E-2</v>
      </c>
      <c r="AD57" s="12">
        <v>1.8836029620627163E-4</v>
      </c>
      <c r="AE57" s="11">
        <f t="shared" si="0"/>
        <v>83.042329146588855</v>
      </c>
      <c r="AF57" s="11">
        <f t="shared" si="1"/>
        <v>0.43510629738451995</v>
      </c>
      <c r="AG57" s="11">
        <f t="shared" si="2"/>
        <v>8.8850944489629574E-2</v>
      </c>
      <c r="AH57" s="11">
        <f t="shared" si="3"/>
        <v>0.47604275812585051</v>
      </c>
    </row>
    <row r="58" spans="1:34" x14ac:dyDescent="0.3">
      <c r="A58" s="8" t="s">
        <v>1095</v>
      </c>
      <c r="B58" s="9" t="s">
        <v>35</v>
      </c>
      <c r="C58" s="8">
        <v>2</v>
      </c>
      <c r="D58" s="10" t="s">
        <v>36</v>
      </c>
      <c r="E58" s="8" t="s">
        <v>85</v>
      </c>
      <c r="F58" s="11">
        <v>52.411999999999999</v>
      </c>
      <c r="G58" s="11">
        <v>0.183</v>
      </c>
      <c r="H58" s="11">
        <v>2.9540000000000002</v>
      </c>
      <c r="I58" s="11">
        <v>0</v>
      </c>
      <c r="J58" s="11">
        <v>7.13</v>
      </c>
      <c r="K58" s="11">
        <v>0.215</v>
      </c>
      <c r="L58" s="11">
        <v>15.548999999999999</v>
      </c>
      <c r="M58" s="11">
        <v>4.3999999999999997E-2</v>
      </c>
      <c r="N58" s="11">
        <v>19.879000000000001</v>
      </c>
      <c r="O58" s="11">
        <v>0.54800000000000004</v>
      </c>
      <c r="P58" s="11">
        <v>0</v>
      </c>
      <c r="Q58" s="11">
        <v>0</v>
      </c>
      <c r="R58" s="11">
        <v>98.914000000000001</v>
      </c>
      <c r="S58" s="12">
        <v>4.0028766076525804</v>
      </c>
      <c r="T58" s="12">
        <v>1.9470798531637443</v>
      </c>
      <c r="U58" s="12">
        <v>5.1132377697251227E-3</v>
      </c>
      <c r="V58" s="12">
        <v>0.12932831360169411</v>
      </c>
      <c r="W58" s="12">
        <v>0</v>
      </c>
      <c r="X58" s="12">
        <v>0.22148571041030632</v>
      </c>
      <c r="Y58" s="12">
        <v>6.7644147909811572E-3</v>
      </c>
      <c r="Z58" s="12">
        <v>0.86115310559149272</v>
      </c>
      <c r="AA58" s="12">
        <v>1.3148584036674832E-3</v>
      </c>
      <c r="AB58" s="12">
        <v>0.79116940314717588</v>
      </c>
      <c r="AC58" s="12">
        <v>3.9467710773793109E-2</v>
      </c>
      <c r="AD58" s="12">
        <v>0</v>
      </c>
      <c r="AE58" s="11">
        <f t="shared" si="0"/>
        <v>79.542049745800142</v>
      </c>
      <c r="AF58" s="11">
        <f t="shared" si="1"/>
        <v>0.45957376896478846</v>
      </c>
      <c r="AG58" s="11">
        <f t="shared" si="2"/>
        <v>0.11820084261926132</v>
      </c>
      <c r="AH58" s="11">
        <f t="shared" si="3"/>
        <v>0.4222253884159502</v>
      </c>
    </row>
    <row r="59" spans="1:34" x14ac:dyDescent="0.3">
      <c r="A59" s="8" t="s">
        <v>1095</v>
      </c>
      <c r="B59" s="9" t="s">
        <v>35</v>
      </c>
      <c r="C59" s="8">
        <v>2</v>
      </c>
      <c r="D59" s="10" t="s">
        <v>36</v>
      </c>
      <c r="E59" s="8" t="s">
        <v>86</v>
      </c>
      <c r="F59" s="11">
        <v>52.198</v>
      </c>
      <c r="G59" s="11">
        <v>0.26600000000000001</v>
      </c>
      <c r="H59" s="11">
        <v>2.0950000000000002</v>
      </c>
      <c r="I59" s="11">
        <v>9.0999999999999998E-2</v>
      </c>
      <c r="J59" s="11">
        <v>5.9089999999999998</v>
      </c>
      <c r="K59" s="11">
        <v>0.17499999999999999</v>
      </c>
      <c r="L59" s="11">
        <v>15.388999999999999</v>
      </c>
      <c r="M59" s="11">
        <v>5.8999999999999997E-2</v>
      </c>
      <c r="N59" s="11">
        <v>22.683</v>
      </c>
      <c r="O59" s="11">
        <v>0.40100000000000002</v>
      </c>
      <c r="P59" s="11">
        <v>0</v>
      </c>
      <c r="Q59" s="11">
        <v>1.7999999999999999E-2</v>
      </c>
      <c r="R59" s="11">
        <v>99.275999999999996</v>
      </c>
      <c r="S59" s="12">
        <v>4.0190433910197427</v>
      </c>
      <c r="T59" s="12">
        <v>1.9407346939513046</v>
      </c>
      <c r="U59" s="12">
        <v>7.4385075999354091E-3</v>
      </c>
      <c r="V59" s="12">
        <v>9.1796564253308149E-2</v>
      </c>
      <c r="W59" s="12">
        <v>2.6747217074841591E-3</v>
      </c>
      <c r="X59" s="12">
        <v>0.1837085833410512</v>
      </c>
      <c r="Y59" s="12">
        <v>5.5104757456527417E-3</v>
      </c>
      <c r="Z59" s="12">
        <v>0.85299715789640018</v>
      </c>
      <c r="AA59" s="12">
        <v>1.764564742897671E-3</v>
      </c>
      <c r="AB59" s="12">
        <v>0.90351365067894884</v>
      </c>
      <c r="AC59" s="12">
        <v>2.8904471102759201E-2</v>
      </c>
      <c r="AD59" s="12">
        <v>0</v>
      </c>
      <c r="AE59" s="11">
        <f t="shared" si="0"/>
        <v>82.279582717293565</v>
      </c>
      <c r="AF59" s="11">
        <f t="shared" si="1"/>
        <v>0.43963953842038189</v>
      </c>
      <c r="AG59" s="11">
        <f t="shared" si="2"/>
        <v>9.4684438319935518E-2</v>
      </c>
      <c r="AH59" s="11">
        <f t="shared" si="3"/>
        <v>0.46567602325968266</v>
      </c>
    </row>
    <row r="60" spans="1:34" x14ac:dyDescent="0.3">
      <c r="A60" s="8" t="s">
        <v>1096</v>
      </c>
      <c r="B60" s="9" t="s">
        <v>35</v>
      </c>
      <c r="C60" s="8">
        <v>1</v>
      </c>
      <c r="D60" s="10" t="s">
        <v>36</v>
      </c>
      <c r="E60" s="8" t="s">
        <v>87</v>
      </c>
      <c r="F60" s="11">
        <v>52.207999999999998</v>
      </c>
      <c r="G60" s="11">
        <v>0.435</v>
      </c>
      <c r="H60" s="11">
        <v>2.7690000000000001</v>
      </c>
      <c r="I60" s="11">
        <v>7.8E-2</v>
      </c>
      <c r="J60" s="11">
        <v>6.2960000000000003</v>
      </c>
      <c r="K60" s="11">
        <v>0.17100000000000001</v>
      </c>
      <c r="L60" s="11">
        <v>15.05</v>
      </c>
      <c r="M60" s="11">
        <v>1.0999999999999999E-2</v>
      </c>
      <c r="N60" s="11">
        <v>22.411000000000001</v>
      </c>
      <c r="O60" s="11">
        <v>0.40500000000000003</v>
      </c>
      <c r="P60" s="11">
        <v>6.0000000000000001E-3</v>
      </c>
      <c r="Q60" s="11">
        <v>0</v>
      </c>
      <c r="R60" s="11">
        <v>99.84</v>
      </c>
      <c r="S60" s="12">
        <v>4.0112753028889623</v>
      </c>
      <c r="T60" s="12">
        <v>1.929832047372269</v>
      </c>
      <c r="U60" s="12">
        <v>1.2093822284066035E-2</v>
      </c>
      <c r="V60" s="12">
        <v>0.12062449448725705</v>
      </c>
      <c r="W60" s="12">
        <v>2.2793024839946759E-3</v>
      </c>
      <c r="X60" s="12">
        <v>0.19460335735932374</v>
      </c>
      <c r="Y60" s="12">
        <v>5.3532473164226314E-3</v>
      </c>
      <c r="Z60" s="12">
        <v>0.82936143218792857</v>
      </c>
      <c r="AA60" s="12">
        <v>3.2707580736128776E-4</v>
      </c>
      <c r="AB60" s="12">
        <v>0.88749438152849491</v>
      </c>
      <c r="AC60" s="12">
        <v>2.9023235692695378E-2</v>
      </c>
      <c r="AD60" s="12">
        <v>2.829063691488966E-4</v>
      </c>
      <c r="AE60" s="11">
        <f t="shared" si="0"/>
        <v>80.995112395869796</v>
      </c>
      <c r="AF60" s="11">
        <f t="shared" si="1"/>
        <v>0.43388916945642819</v>
      </c>
      <c r="AG60" s="11">
        <f t="shared" si="2"/>
        <v>0.10180879628718578</v>
      </c>
      <c r="AH60" s="11">
        <f t="shared" si="3"/>
        <v>0.46430203425638611</v>
      </c>
    </row>
    <row r="61" spans="1:34" x14ac:dyDescent="0.3">
      <c r="A61" s="8" t="s">
        <v>1096</v>
      </c>
      <c r="B61" s="9" t="s">
        <v>35</v>
      </c>
      <c r="C61" s="8">
        <v>1</v>
      </c>
      <c r="D61" s="10" t="s">
        <v>36</v>
      </c>
      <c r="E61" s="8" t="s">
        <v>88</v>
      </c>
      <c r="F61" s="11">
        <v>53.292999999999999</v>
      </c>
      <c r="G61" s="11">
        <v>0.36299999999999999</v>
      </c>
      <c r="H61" s="11">
        <v>2.5790000000000002</v>
      </c>
      <c r="I61" s="11">
        <v>8.6999999999999994E-2</v>
      </c>
      <c r="J61" s="11">
        <v>6.1970000000000001</v>
      </c>
      <c r="K61" s="11">
        <v>0.216</v>
      </c>
      <c r="L61" s="11">
        <v>15.054</v>
      </c>
      <c r="M61" s="11">
        <v>2.5000000000000001E-2</v>
      </c>
      <c r="N61" s="11">
        <v>22.771000000000001</v>
      </c>
      <c r="O61" s="11">
        <v>0.41899999999999998</v>
      </c>
      <c r="P61" s="11">
        <v>0</v>
      </c>
      <c r="Q61" s="11">
        <v>0</v>
      </c>
      <c r="R61" s="11">
        <v>101.004</v>
      </c>
      <c r="S61" s="12">
        <v>4.0034235718924327</v>
      </c>
      <c r="T61" s="12">
        <v>1.9447248912027055</v>
      </c>
      <c r="U61" s="12">
        <v>9.9629166558732919E-3</v>
      </c>
      <c r="V61" s="12">
        <v>0.11090967672695706</v>
      </c>
      <c r="W61" s="12">
        <v>2.5097598100336143E-3</v>
      </c>
      <c r="X61" s="12">
        <v>0.18909178089391812</v>
      </c>
      <c r="Y61" s="12">
        <v>6.6754492025531314E-3</v>
      </c>
      <c r="Z61" s="12">
        <v>0.81896396703243735</v>
      </c>
      <c r="AA61" s="12">
        <v>7.3383985102223762E-4</v>
      </c>
      <c r="AB61" s="12">
        <v>0.89020909447791796</v>
      </c>
      <c r="AC61" s="12">
        <v>2.9642196039015113E-2</v>
      </c>
      <c r="AD61" s="12">
        <v>0</v>
      </c>
      <c r="AE61" s="11">
        <f t="shared" si="0"/>
        <v>81.241932176579155</v>
      </c>
      <c r="AF61" s="11">
        <f t="shared" si="1"/>
        <v>0.43142766422158846</v>
      </c>
      <c r="AG61" s="11">
        <f t="shared" si="2"/>
        <v>9.9612960567937045E-2</v>
      </c>
      <c r="AH61" s="11">
        <f t="shared" si="3"/>
        <v>0.46895937521047454</v>
      </c>
    </row>
    <row r="62" spans="1:34" x14ac:dyDescent="0.3">
      <c r="A62" s="8" t="s">
        <v>1096</v>
      </c>
      <c r="B62" s="9" t="s">
        <v>35</v>
      </c>
      <c r="C62" s="8">
        <v>1</v>
      </c>
      <c r="D62" s="10" t="s">
        <v>36</v>
      </c>
      <c r="E62" s="8" t="s">
        <v>89</v>
      </c>
      <c r="F62" s="11">
        <v>52.231999999999999</v>
      </c>
      <c r="G62" s="11">
        <v>0.42299999999999999</v>
      </c>
      <c r="H62" s="11">
        <v>2.5750000000000002</v>
      </c>
      <c r="I62" s="11">
        <v>7.6999999999999999E-2</v>
      </c>
      <c r="J62" s="11">
        <v>6.2510000000000003</v>
      </c>
      <c r="K62" s="11">
        <v>0.156</v>
      </c>
      <c r="L62" s="11">
        <v>15.225</v>
      </c>
      <c r="M62" s="11">
        <v>0</v>
      </c>
      <c r="N62" s="11">
        <v>22.651</v>
      </c>
      <c r="O62" s="11">
        <v>0.442</v>
      </c>
      <c r="P62" s="11">
        <v>3.0000000000000001E-3</v>
      </c>
      <c r="Q62" s="11">
        <v>8.9999999999999993E-3</v>
      </c>
      <c r="R62" s="11">
        <v>100.04</v>
      </c>
      <c r="S62" s="12">
        <v>4.0183973788154148</v>
      </c>
      <c r="T62" s="12">
        <v>1.9285971143878722</v>
      </c>
      <c r="U62" s="12">
        <v>1.1747273826940029E-2</v>
      </c>
      <c r="V62" s="12">
        <v>0.11205008317993902</v>
      </c>
      <c r="W62" s="12">
        <v>2.2476075672138557E-3</v>
      </c>
      <c r="X62" s="12">
        <v>0.19300008819046463</v>
      </c>
      <c r="Y62" s="12">
        <v>4.8782965258214834E-3</v>
      </c>
      <c r="Z62" s="12">
        <v>0.83808300934076796</v>
      </c>
      <c r="AA62" s="12">
        <v>0</v>
      </c>
      <c r="AB62" s="12">
        <v>0.89601268098878528</v>
      </c>
      <c r="AC62" s="12">
        <v>3.1639927095892181E-2</v>
      </c>
      <c r="AD62" s="12">
        <v>1.4129771171883716E-4</v>
      </c>
      <c r="AE62" s="11">
        <f t="shared" si="0"/>
        <v>81.281810491067773</v>
      </c>
      <c r="AF62" s="11">
        <f t="shared" si="1"/>
        <v>0.43489432060528088</v>
      </c>
      <c r="AG62" s="11">
        <f t="shared" si="2"/>
        <v>0.10015075033721778</v>
      </c>
      <c r="AH62" s="11">
        <f t="shared" si="3"/>
        <v>0.46495492905750141</v>
      </c>
    </row>
    <row r="63" spans="1:34" x14ac:dyDescent="0.3">
      <c r="A63" s="8" t="s">
        <v>1096</v>
      </c>
      <c r="B63" s="9" t="s">
        <v>35</v>
      </c>
      <c r="C63" s="8">
        <v>1</v>
      </c>
      <c r="D63" s="10" t="s">
        <v>36</v>
      </c>
      <c r="E63" s="8" t="s">
        <v>90</v>
      </c>
      <c r="F63" s="11">
        <v>52.496000000000002</v>
      </c>
      <c r="G63" s="11">
        <v>0.34300000000000003</v>
      </c>
      <c r="H63" s="11">
        <v>2.351</v>
      </c>
      <c r="I63" s="11">
        <v>7.6999999999999999E-2</v>
      </c>
      <c r="J63" s="11">
        <v>6.2539999999999996</v>
      </c>
      <c r="K63" s="11">
        <v>0.18099999999999999</v>
      </c>
      <c r="L63" s="11">
        <v>15.362</v>
      </c>
      <c r="M63" s="11">
        <v>5.0000000000000001E-3</v>
      </c>
      <c r="N63" s="11">
        <v>22.657</v>
      </c>
      <c r="O63" s="11">
        <v>0.38700000000000001</v>
      </c>
      <c r="P63" s="11">
        <v>0</v>
      </c>
      <c r="Q63" s="11">
        <v>1E-3</v>
      </c>
      <c r="R63" s="11">
        <v>100.114</v>
      </c>
      <c r="S63" s="12">
        <v>4.0160843269304696</v>
      </c>
      <c r="T63" s="12">
        <v>1.9360237321540861</v>
      </c>
      <c r="U63" s="12">
        <v>9.5141600170136238E-3</v>
      </c>
      <c r="V63" s="12">
        <v>0.10218030286706628</v>
      </c>
      <c r="W63" s="12">
        <v>2.2449159841767901E-3</v>
      </c>
      <c r="X63" s="12">
        <v>0.19286147861911404</v>
      </c>
      <c r="Y63" s="12">
        <v>5.6532966918534091E-3</v>
      </c>
      <c r="Z63" s="12">
        <v>0.84461171761115972</v>
      </c>
      <c r="AA63" s="12">
        <v>1.4832957323072821E-4</v>
      </c>
      <c r="AB63" s="12">
        <v>0.89517673635838613</v>
      </c>
      <c r="AC63" s="12">
        <v>2.7669657054382416E-2</v>
      </c>
      <c r="AD63" s="12">
        <v>0</v>
      </c>
      <c r="AE63" s="11">
        <f t="shared" si="0"/>
        <v>81.410461559885249</v>
      </c>
      <c r="AF63" s="11">
        <f t="shared" si="1"/>
        <v>0.43702260992494224</v>
      </c>
      <c r="AG63" s="11">
        <f t="shared" si="2"/>
        <v>9.9791211728028031E-2</v>
      </c>
      <c r="AH63" s="11">
        <f t="shared" si="3"/>
        <v>0.46318617834702985</v>
      </c>
    </row>
    <row r="64" spans="1:34" x14ac:dyDescent="0.3">
      <c r="A64" s="8" t="s">
        <v>1096</v>
      </c>
      <c r="B64" s="9" t="s">
        <v>35</v>
      </c>
      <c r="C64" s="8">
        <v>1</v>
      </c>
      <c r="D64" s="10" t="s">
        <v>36</v>
      </c>
      <c r="E64" s="8" t="s">
        <v>91</v>
      </c>
      <c r="F64" s="11">
        <v>55.003999999999998</v>
      </c>
      <c r="G64" s="11">
        <v>0.112</v>
      </c>
      <c r="H64" s="11">
        <v>0.85399999999999998</v>
      </c>
      <c r="I64" s="11">
        <v>1.4999999999999999E-2</v>
      </c>
      <c r="J64" s="11">
        <v>15.239000000000001</v>
      </c>
      <c r="K64" s="11">
        <v>0.42399999999999999</v>
      </c>
      <c r="L64" s="11">
        <v>26.774000000000001</v>
      </c>
      <c r="M64" s="11">
        <v>2.4E-2</v>
      </c>
      <c r="N64" s="11">
        <v>1.4039999999999999</v>
      </c>
      <c r="O64" s="11">
        <v>3.3000000000000002E-2</v>
      </c>
      <c r="P64" s="11">
        <v>0</v>
      </c>
      <c r="Q64" s="11">
        <v>0</v>
      </c>
      <c r="R64" s="11">
        <v>99.882999999999996</v>
      </c>
      <c r="S64" s="12">
        <v>3.9949491862438191</v>
      </c>
      <c r="T64" s="12">
        <v>1.9847929952230692</v>
      </c>
      <c r="U64" s="12">
        <v>3.0397007848002606E-3</v>
      </c>
      <c r="V64" s="12">
        <v>3.6316911583171178E-2</v>
      </c>
      <c r="W64" s="12">
        <v>4.2789489740254172E-4</v>
      </c>
      <c r="X64" s="12">
        <v>0.45981228013899811</v>
      </c>
      <c r="Y64" s="12">
        <v>1.295762901301077E-2</v>
      </c>
      <c r="Z64" s="12">
        <v>1.4403203011170476</v>
      </c>
      <c r="AA64" s="12">
        <v>6.9663528198791417E-4</v>
      </c>
      <c r="AB64" s="12">
        <v>5.4276267220383846E-2</v>
      </c>
      <c r="AC64" s="12">
        <v>2.3085709839478401E-3</v>
      </c>
      <c r="AD64" s="12">
        <v>0</v>
      </c>
      <c r="AE64" s="11">
        <f t="shared" si="0"/>
        <v>75.801042270689962</v>
      </c>
      <c r="AF64" s="11">
        <f t="shared" si="1"/>
        <v>0.73695956822947128</v>
      </c>
      <c r="AG64" s="11">
        <f t="shared" si="2"/>
        <v>0.23526923780428408</v>
      </c>
      <c r="AH64" s="11">
        <f t="shared" si="3"/>
        <v>2.7771193966244688E-2</v>
      </c>
    </row>
    <row r="65" spans="1:34" x14ac:dyDescent="0.3">
      <c r="A65" s="8" t="s">
        <v>1096</v>
      </c>
      <c r="B65" s="9" t="s">
        <v>35</v>
      </c>
      <c r="C65" s="8">
        <v>1</v>
      </c>
      <c r="D65" s="13" t="s">
        <v>42</v>
      </c>
      <c r="E65" s="8" t="s">
        <v>92</v>
      </c>
      <c r="F65" s="11">
        <v>53.098999999999997</v>
      </c>
      <c r="G65" s="11">
        <v>0.24299999999999999</v>
      </c>
      <c r="H65" s="11">
        <v>2.2370000000000001</v>
      </c>
      <c r="I65" s="11">
        <v>0.10199999999999999</v>
      </c>
      <c r="J65" s="11">
        <v>6.1710000000000003</v>
      </c>
      <c r="K65" s="11">
        <v>0.17299999999999999</v>
      </c>
      <c r="L65" s="11">
        <v>15.295</v>
      </c>
      <c r="M65" s="11">
        <v>4.0000000000000001E-3</v>
      </c>
      <c r="N65" s="11">
        <v>22.56</v>
      </c>
      <c r="O65" s="11">
        <v>0.38300000000000001</v>
      </c>
      <c r="P65" s="11">
        <v>8.9999999999999993E-3</v>
      </c>
      <c r="Q65" s="11">
        <v>1.7999999999999999E-2</v>
      </c>
      <c r="R65" s="11">
        <v>100.286</v>
      </c>
      <c r="S65" s="12">
        <v>4.0062129069005277</v>
      </c>
      <c r="T65" s="12">
        <v>1.9510095998956325</v>
      </c>
      <c r="U65" s="12">
        <v>6.7153894727240053E-3</v>
      </c>
      <c r="V65" s="12">
        <v>9.6865503690516094E-2</v>
      </c>
      <c r="W65" s="12">
        <v>2.9627713699613431E-3</v>
      </c>
      <c r="X65" s="12">
        <v>0.18959713135115427</v>
      </c>
      <c r="Y65" s="12">
        <v>5.3834155808389905E-3</v>
      </c>
      <c r="Z65" s="12">
        <v>0.83781363365161043</v>
      </c>
      <c r="AA65" s="12">
        <v>1.1822418659965268E-4</v>
      </c>
      <c r="AB65" s="12">
        <v>0.88804317010324207</v>
      </c>
      <c r="AC65" s="12">
        <v>2.7282250101134064E-2</v>
      </c>
      <c r="AD65" s="12">
        <v>4.2181749711503772E-4</v>
      </c>
      <c r="AE65" s="11">
        <f t="shared" si="0"/>
        <v>81.546121784051579</v>
      </c>
      <c r="AF65" s="11">
        <f t="shared" si="1"/>
        <v>0.43739691062068975</v>
      </c>
      <c r="AG65" s="11">
        <f t="shared" si="2"/>
        <v>9.8982871828061703E-2</v>
      </c>
      <c r="AH65" s="11">
        <f t="shared" si="3"/>
        <v>0.4636202175512486</v>
      </c>
    </row>
    <row r="66" spans="1:34" x14ac:dyDescent="0.3">
      <c r="A66" s="8" t="s">
        <v>1096</v>
      </c>
      <c r="B66" s="9" t="s">
        <v>35</v>
      </c>
      <c r="C66" s="8">
        <v>1</v>
      </c>
      <c r="D66" s="13" t="s">
        <v>42</v>
      </c>
      <c r="E66" s="8" t="s">
        <v>93</v>
      </c>
      <c r="F66" s="11">
        <v>53.115000000000002</v>
      </c>
      <c r="G66" s="11">
        <v>0.214</v>
      </c>
      <c r="H66" s="11">
        <v>2.0219999999999998</v>
      </c>
      <c r="I66" s="11">
        <v>6.7000000000000004E-2</v>
      </c>
      <c r="J66" s="11">
        <v>5.9370000000000003</v>
      </c>
      <c r="K66" s="11">
        <v>0.20200000000000001</v>
      </c>
      <c r="L66" s="11">
        <v>15.558</v>
      </c>
      <c r="M66" s="11">
        <v>0</v>
      </c>
      <c r="N66" s="11">
        <v>22.632999999999999</v>
      </c>
      <c r="O66" s="11">
        <v>0.41599999999999998</v>
      </c>
      <c r="P66" s="11">
        <v>0</v>
      </c>
      <c r="Q66" s="11">
        <v>0</v>
      </c>
      <c r="R66" s="11">
        <v>100.164</v>
      </c>
      <c r="S66" s="12">
        <v>4.0112025124242567</v>
      </c>
      <c r="T66" s="12">
        <v>1.952924708449352</v>
      </c>
      <c r="U66" s="12">
        <v>5.9179863006168692E-3</v>
      </c>
      <c r="V66" s="12">
        <v>8.7615220536531022E-2</v>
      </c>
      <c r="W66" s="12">
        <v>1.9474576423605915E-3</v>
      </c>
      <c r="X66" s="12">
        <v>0.18253179086628929</v>
      </c>
      <c r="Y66" s="12">
        <v>6.2901126547669391E-3</v>
      </c>
      <c r="Z66" s="12">
        <v>0.85279954378330525</v>
      </c>
      <c r="AA66" s="12">
        <v>0</v>
      </c>
      <c r="AB66" s="12">
        <v>0.89152259966369019</v>
      </c>
      <c r="AC66" s="12">
        <v>2.9653092527345663E-2</v>
      </c>
      <c r="AD66" s="12">
        <v>0</v>
      </c>
      <c r="AE66" s="11">
        <f t="shared" si="0"/>
        <v>82.369722159711642</v>
      </c>
      <c r="AF66" s="11">
        <f t="shared" si="1"/>
        <v>0.44258650258678595</v>
      </c>
      <c r="AG66" s="11">
        <f t="shared" si="2"/>
        <v>9.4730476252390228E-2</v>
      </c>
      <c r="AH66" s="11">
        <f t="shared" si="3"/>
        <v>0.46268302116082383</v>
      </c>
    </row>
    <row r="67" spans="1:34" x14ac:dyDescent="0.3">
      <c r="A67" s="8" t="s">
        <v>1096</v>
      </c>
      <c r="B67" s="9" t="s">
        <v>35</v>
      </c>
      <c r="C67" s="8">
        <v>1</v>
      </c>
      <c r="D67" s="13" t="s">
        <v>42</v>
      </c>
      <c r="E67" s="8" t="s">
        <v>94</v>
      </c>
      <c r="F67" s="11">
        <v>52.55</v>
      </c>
      <c r="G67" s="11">
        <v>0.28799999999999998</v>
      </c>
      <c r="H67" s="11">
        <v>2.2799999999999998</v>
      </c>
      <c r="I67" s="11">
        <v>0.05</v>
      </c>
      <c r="J67" s="11">
        <v>5.8579999999999997</v>
      </c>
      <c r="K67" s="11">
        <v>0.14699999999999999</v>
      </c>
      <c r="L67" s="11">
        <v>15.39</v>
      </c>
      <c r="M67" s="11">
        <v>5.5E-2</v>
      </c>
      <c r="N67" s="11">
        <v>22.492999999999999</v>
      </c>
      <c r="O67" s="11">
        <v>0.48399999999999999</v>
      </c>
      <c r="P67" s="11">
        <v>0</v>
      </c>
      <c r="Q67" s="11">
        <v>0</v>
      </c>
      <c r="R67" s="11">
        <v>99.594999999999999</v>
      </c>
      <c r="S67" s="12">
        <v>4.0150210659411751</v>
      </c>
      <c r="T67" s="12">
        <v>1.9438925156753273</v>
      </c>
      <c r="U67" s="12">
        <v>8.0127922508002759E-3</v>
      </c>
      <c r="V67" s="12">
        <v>9.9394983775374285E-2</v>
      </c>
      <c r="W67" s="12">
        <v>1.4621584385115928E-3</v>
      </c>
      <c r="X67" s="12">
        <v>0.18119743524194015</v>
      </c>
      <c r="Y67" s="12">
        <v>4.6052753507515708E-3</v>
      </c>
      <c r="Z67" s="12">
        <v>0.84871724173357144</v>
      </c>
      <c r="AA67" s="12">
        <v>1.6365734297975019E-3</v>
      </c>
      <c r="AB67" s="12">
        <v>0.89139220009661158</v>
      </c>
      <c r="AC67" s="12">
        <v>3.4709889948489232E-2</v>
      </c>
      <c r="AD67" s="12">
        <v>0</v>
      </c>
      <c r="AE67" s="11">
        <f t="shared" si="0"/>
        <v>82.406558592401865</v>
      </c>
      <c r="AF67" s="11">
        <f t="shared" si="1"/>
        <v>0.44173955335387671</v>
      </c>
      <c r="AG67" s="11">
        <f t="shared" si="2"/>
        <v>9.4309471019052751E-2</v>
      </c>
      <c r="AH67" s="11">
        <f t="shared" si="3"/>
        <v>0.46395097562707049</v>
      </c>
    </row>
    <row r="68" spans="1:34" x14ac:dyDescent="0.3">
      <c r="A68" s="8" t="s">
        <v>1096</v>
      </c>
      <c r="B68" s="9" t="s">
        <v>35</v>
      </c>
      <c r="C68" s="8">
        <v>1</v>
      </c>
      <c r="D68" s="13" t="s">
        <v>42</v>
      </c>
      <c r="E68" s="8" t="s">
        <v>95</v>
      </c>
      <c r="F68" s="11">
        <v>53.057000000000002</v>
      </c>
      <c r="G68" s="11">
        <v>0.188</v>
      </c>
      <c r="H68" s="11">
        <v>1.871</v>
      </c>
      <c r="I68" s="11">
        <v>7.8E-2</v>
      </c>
      <c r="J68" s="11">
        <v>5.9240000000000004</v>
      </c>
      <c r="K68" s="11">
        <v>0.16700000000000001</v>
      </c>
      <c r="L68" s="11">
        <v>15.48</v>
      </c>
      <c r="M68" s="11">
        <v>5.0000000000000001E-3</v>
      </c>
      <c r="N68" s="11">
        <v>22.811</v>
      </c>
      <c r="O68" s="11">
        <v>0.379</v>
      </c>
      <c r="P68" s="11">
        <v>0</v>
      </c>
      <c r="Q68" s="11">
        <v>3.1E-2</v>
      </c>
      <c r="R68" s="11">
        <v>99.977999999999994</v>
      </c>
      <c r="S68" s="12">
        <v>4.0108866680806008</v>
      </c>
      <c r="T68" s="12">
        <v>1.9556690747147825</v>
      </c>
      <c r="U68" s="12">
        <v>5.2119758566328434E-3</v>
      </c>
      <c r="V68" s="12">
        <v>8.1274921475408879E-2</v>
      </c>
      <c r="W68" s="12">
        <v>2.2728573766203149E-3</v>
      </c>
      <c r="X68" s="12">
        <v>0.18258743160088792</v>
      </c>
      <c r="Y68" s="12">
        <v>5.2132420451541208E-3</v>
      </c>
      <c r="Z68" s="12">
        <v>0.85064531103199836</v>
      </c>
      <c r="AA68" s="12">
        <v>1.4825043001996918E-4</v>
      </c>
      <c r="AB68" s="12">
        <v>0.90078038739303512</v>
      </c>
      <c r="AC68" s="12">
        <v>2.7083216156060665E-2</v>
      </c>
      <c r="AD68" s="12">
        <v>0</v>
      </c>
      <c r="AE68" s="11">
        <f t="shared" si="0"/>
        <v>82.328528310512297</v>
      </c>
      <c r="AF68" s="11">
        <f t="shared" si="1"/>
        <v>0.43983429989464307</v>
      </c>
      <c r="AG68" s="11">
        <f t="shared" si="2"/>
        <v>9.4408579117785371E-2</v>
      </c>
      <c r="AH68" s="11">
        <f t="shared" si="3"/>
        <v>0.4657571209875716</v>
      </c>
    </row>
    <row r="69" spans="1:34" x14ac:dyDescent="0.3">
      <c r="A69" s="8" t="s">
        <v>1096</v>
      </c>
      <c r="B69" s="9" t="s">
        <v>35</v>
      </c>
      <c r="C69" s="8">
        <v>1</v>
      </c>
      <c r="D69" s="13" t="s">
        <v>42</v>
      </c>
      <c r="E69" s="8" t="s">
        <v>96</v>
      </c>
      <c r="F69" s="11">
        <v>52.546999999999997</v>
      </c>
      <c r="G69" s="11">
        <v>0.14599999999999999</v>
      </c>
      <c r="H69" s="11">
        <v>1.8460000000000001</v>
      </c>
      <c r="I69" s="11">
        <v>1.7000000000000001E-2</v>
      </c>
      <c r="J69" s="11">
        <v>5.8639999999999999</v>
      </c>
      <c r="K69" s="11">
        <v>0.14799999999999999</v>
      </c>
      <c r="L69" s="11">
        <v>15.33</v>
      </c>
      <c r="M69" s="11">
        <v>8.9999999999999993E-3</v>
      </c>
      <c r="N69" s="11">
        <v>23.052</v>
      </c>
      <c r="O69" s="11">
        <v>0.36699999999999999</v>
      </c>
      <c r="P69" s="11">
        <v>0</v>
      </c>
      <c r="Q69" s="11">
        <v>0</v>
      </c>
      <c r="R69" s="11">
        <v>99.325999999999993</v>
      </c>
      <c r="S69" s="12">
        <v>4.0167469345197411</v>
      </c>
      <c r="T69" s="12">
        <v>1.9517361136267695</v>
      </c>
      <c r="U69" s="12">
        <v>4.0786636768047344E-3</v>
      </c>
      <c r="V69" s="12">
        <v>8.0804390952782648E-2</v>
      </c>
      <c r="W69" s="12">
        <v>4.9916829888349069E-4</v>
      </c>
      <c r="X69" s="12">
        <v>0.1821253019519874</v>
      </c>
      <c r="Y69" s="12">
        <v>4.6555782106495556E-3</v>
      </c>
      <c r="Z69" s="12">
        <v>0.84886808245240764</v>
      </c>
      <c r="AA69" s="12">
        <v>2.688988595566657E-4</v>
      </c>
      <c r="AB69" s="12">
        <v>0.91728375359160275</v>
      </c>
      <c r="AC69" s="12">
        <v>2.6426982898296956E-2</v>
      </c>
      <c r="AD69" s="12">
        <v>0</v>
      </c>
      <c r="AE69" s="11">
        <f t="shared" si="0"/>
        <v>82.334968904072909</v>
      </c>
      <c r="AF69" s="11">
        <f t="shared" si="1"/>
        <v>0.43570191627129357</v>
      </c>
      <c r="AG69" s="11">
        <f t="shared" si="2"/>
        <v>9.3480182259553637E-2</v>
      </c>
      <c r="AH69" s="11">
        <f t="shared" si="3"/>
        <v>0.47081790146915281</v>
      </c>
    </row>
    <row r="70" spans="1:34" x14ac:dyDescent="0.3">
      <c r="A70" s="8" t="s">
        <v>1096</v>
      </c>
      <c r="B70" s="9" t="s">
        <v>35</v>
      </c>
      <c r="C70" s="8">
        <v>2</v>
      </c>
      <c r="D70" s="10" t="s">
        <v>36</v>
      </c>
      <c r="E70" s="8" t="s">
        <v>97</v>
      </c>
      <c r="F70" s="11">
        <v>52.253</v>
      </c>
      <c r="G70" s="11">
        <v>0.26900000000000002</v>
      </c>
      <c r="H70" s="11">
        <v>2.3740000000000001</v>
      </c>
      <c r="I70" s="11">
        <v>0.1</v>
      </c>
      <c r="J70" s="11">
        <v>6.3380000000000001</v>
      </c>
      <c r="K70" s="11">
        <v>0.19900000000000001</v>
      </c>
      <c r="L70" s="11">
        <v>15.098000000000001</v>
      </c>
      <c r="M70" s="11">
        <v>0</v>
      </c>
      <c r="N70" s="11">
        <v>22.577000000000002</v>
      </c>
      <c r="O70" s="11">
        <v>0.41699999999999998</v>
      </c>
      <c r="P70" s="11">
        <v>0</v>
      </c>
      <c r="Q70" s="11">
        <v>3.7999999999999999E-2</v>
      </c>
      <c r="R70" s="11">
        <v>99.647000000000006</v>
      </c>
      <c r="S70" s="12">
        <v>4.0163857162303049</v>
      </c>
      <c r="T70" s="12">
        <v>1.9377591920297643</v>
      </c>
      <c r="U70" s="12">
        <v>7.5029616020812458E-3</v>
      </c>
      <c r="V70" s="12">
        <v>0.1037526943116456</v>
      </c>
      <c r="W70" s="12">
        <v>2.9316591763795079E-3</v>
      </c>
      <c r="X70" s="12">
        <v>0.19653683703105115</v>
      </c>
      <c r="Y70" s="12">
        <v>6.2500053965745036E-3</v>
      </c>
      <c r="Z70" s="12">
        <v>0.83470473085184771</v>
      </c>
      <c r="AA70" s="12">
        <v>0</v>
      </c>
      <c r="AB70" s="12">
        <v>0.89696754261863298</v>
      </c>
      <c r="AC70" s="12">
        <v>2.9980093212328019E-2</v>
      </c>
      <c r="AD70" s="12">
        <v>0</v>
      </c>
      <c r="AE70" s="11">
        <f t="shared" si="0"/>
        <v>80.941726637868754</v>
      </c>
      <c r="AF70" s="11">
        <f t="shared" si="1"/>
        <v>0.4328911871154571</v>
      </c>
      <c r="AG70" s="11">
        <f t="shared" si="2"/>
        <v>0.10192713848340415</v>
      </c>
      <c r="AH70" s="11">
        <f t="shared" si="3"/>
        <v>0.46518167440113878</v>
      </c>
    </row>
    <row r="71" spans="1:34" x14ac:dyDescent="0.3">
      <c r="A71" s="8" t="s">
        <v>1096</v>
      </c>
      <c r="B71" s="9" t="s">
        <v>35</v>
      </c>
      <c r="C71" s="8">
        <v>2</v>
      </c>
      <c r="D71" s="10" t="s">
        <v>36</v>
      </c>
      <c r="E71" s="8" t="s">
        <v>98</v>
      </c>
      <c r="F71" s="11">
        <v>52.262999999999998</v>
      </c>
      <c r="G71" s="11">
        <v>0.311</v>
      </c>
      <c r="H71" s="11">
        <v>2.5</v>
      </c>
      <c r="I71" s="11">
        <v>8.7999999999999995E-2</v>
      </c>
      <c r="J71" s="11">
        <v>6.274</v>
      </c>
      <c r="K71" s="11">
        <v>0.17100000000000001</v>
      </c>
      <c r="L71" s="11">
        <v>14.952</v>
      </c>
      <c r="M71" s="11">
        <v>0</v>
      </c>
      <c r="N71" s="11">
        <v>22.609000000000002</v>
      </c>
      <c r="O71" s="11">
        <v>0.42799999999999999</v>
      </c>
      <c r="P71" s="11">
        <v>0</v>
      </c>
      <c r="Q71" s="11">
        <v>2.7E-2</v>
      </c>
      <c r="R71" s="11">
        <v>99.611999999999995</v>
      </c>
      <c r="S71" s="12">
        <v>4.01317398279319</v>
      </c>
      <c r="T71" s="12">
        <v>1.9376301360165484</v>
      </c>
      <c r="U71" s="12">
        <v>8.6721903492814768E-3</v>
      </c>
      <c r="V71" s="12">
        <v>0.10923118534293828</v>
      </c>
      <c r="W71" s="12">
        <v>2.579194657436151E-3</v>
      </c>
      <c r="X71" s="12">
        <v>0.19450206246226587</v>
      </c>
      <c r="Y71" s="12">
        <v>5.3692224230160249E-3</v>
      </c>
      <c r="Z71" s="12">
        <v>0.82641979505670793</v>
      </c>
      <c r="AA71" s="12">
        <v>0</v>
      </c>
      <c r="AB71" s="12">
        <v>0.89800719816658137</v>
      </c>
      <c r="AC71" s="12">
        <v>3.0762998318413955E-2</v>
      </c>
      <c r="AD71" s="12">
        <v>0</v>
      </c>
      <c r="AE71" s="11">
        <f t="shared" si="0"/>
        <v>80.948388847806498</v>
      </c>
      <c r="AF71" s="11">
        <f t="shared" si="1"/>
        <v>0.43066719564651224</v>
      </c>
      <c r="AG71" s="11">
        <f t="shared" si="2"/>
        <v>0.10135969429718089</v>
      </c>
      <c r="AH71" s="11">
        <f t="shared" si="3"/>
        <v>0.46797311005630687</v>
      </c>
    </row>
    <row r="72" spans="1:34" x14ac:dyDescent="0.3">
      <c r="A72" s="8" t="s">
        <v>1096</v>
      </c>
      <c r="B72" s="9" t="s">
        <v>35</v>
      </c>
      <c r="C72" s="8">
        <v>2</v>
      </c>
      <c r="D72" s="10" t="s">
        <v>36</v>
      </c>
      <c r="E72" s="8" t="s">
        <v>99</v>
      </c>
      <c r="F72" s="11">
        <v>52.043999999999997</v>
      </c>
      <c r="G72" s="11">
        <v>0.27400000000000002</v>
      </c>
      <c r="H72" s="11">
        <v>2.4239999999999999</v>
      </c>
      <c r="I72" s="11">
        <v>6.9000000000000006E-2</v>
      </c>
      <c r="J72" s="11">
        <v>6.2190000000000003</v>
      </c>
      <c r="K72" s="11">
        <v>0.14899999999999999</v>
      </c>
      <c r="L72" s="11">
        <v>15.042999999999999</v>
      </c>
      <c r="M72" s="11">
        <v>5.0999999999999997E-2</v>
      </c>
      <c r="N72" s="11">
        <v>22.478999999999999</v>
      </c>
      <c r="O72" s="11">
        <v>0.45800000000000002</v>
      </c>
      <c r="P72" s="11">
        <v>2E-3</v>
      </c>
      <c r="Q72" s="11">
        <v>8.5999999999999993E-2</v>
      </c>
      <c r="R72" s="11">
        <v>99.262</v>
      </c>
      <c r="S72" s="12">
        <v>4.0174585456285614</v>
      </c>
      <c r="T72" s="12">
        <v>1.9372603603387724</v>
      </c>
      <c r="U72" s="12">
        <v>7.671137275976808E-3</v>
      </c>
      <c r="V72" s="12">
        <v>0.10633592965801578</v>
      </c>
      <c r="W72" s="12">
        <v>2.030445412015522E-3</v>
      </c>
      <c r="X72" s="12">
        <v>0.19357132921981957</v>
      </c>
      <c r="Y72" s="12">
        <v>4.69723547580813E-3</v>
      </c>
      <c r="Z72" s="12">
        <v>0.83478888384890937</v>
      </c>
      <c r="AA72" s="12">
        <v>1.5270764485813043E-3</v>
      </c>
      <c r="AB72" s="12">
        <v>0.89642968639400766</v>
      </c>
      <c r="AC72" s="12">
        <v>3.305149813892197E-2</v>
      </c>
      <c r="AD72" s="12">
        <v>9.4963417732891252E-5</v>
      </c>
      <c r="AE72" s="11">
        <f t="shared" si="0"/>
        <v>81.176699880075716</v>
      </c>
      <c r="AF72" s="11">
        <f t="shared" si="1"/>
        <v>0.43370389884211391</v>
      </c>
      <c r="AG72" s="11">
        <f t="shared" si="2"/>
        <v>0.10056751091319151</v>
      </c>
      <c r="AH72" s="11">
        <f t="shared" si="3"/>
        <v>0.46572859024469448</v>
      </c>
    </row>
    <row r="73" spans="1:34" x14ac:dyDescent="0.3">
      <c r="A73" s="8" t="s">
        <v>1096</v>
      </c>
      <c r="B73" s="9" t="s">
        <v>35</v>
      </c>
      <c r="C73" s="8">
        <v>2</v>
      </c>
      <c r="D73" s="13" t="s">
        <v>42</v>
      </c>
      <c r="E73" s="8" t="s">
        <v>100</v>
      </c>
      <c r="F73" s="11">
        <v>52.670999999999999</v>
      </c>
      <c r="G73" s="11">
        <v>0.188</v>
      </c>
      <c r="H73" s="11">
        <v>1.85</v>
      </c>
      <c r="I73" s="11">
        <v>1.7999999999999999E-2</v>
      </c>
      <c r="J73" s="11">
        <v>6.0780000000000003</v>
      </c>
      <c r="K73" s="11">
        <v>0.17</v>
      </c>
      <c r="L73" s="11">
        <v>15.545</v>
      </c>
      <c r="M73" s="11">
        <v>2.3E-2</v>
      </c>
      <c r="N73" s="11">
        <v>22.596</v>
      </c>
      <c r="O73" s="11">
        <v>0.33700000000000002</v>
      </c>
      <c r="P73" s="11">
        <v>0</v>
      </c>
      <c r="Q73" s="11">
        <v>0</v>
      </c>
      <c r="R73" s="11">
        <v>99.475999999999999</v>
      </c>
      <c r="S73" s="12">
        <v>4.0138576449245553</v>
      </c>
      <c r="T73" s="12">
        <v>1.952339045128541</v>
      </c>
      <c r="U73" s="12">
        <v>5.2412321108080548E-3</v>
      </c>
      <c r="V73" s="12">
        <v>8.0813794194531094E-2</v>
      </c>
      <c r="W73" s="12">
        <v>5.274497423734323E-4</v>
      </c>
      <c r="X73" s="12">
        <v>0.18838552218029356</v>
      </c>
      <c r="Y73" s="12">
        <v>5.3366821506284192E-3</v>
      </c>
      <c r="Z73" s="12">
        <v>0.85901209791212119</v>
      </c>
      <c r="AA73" s="12">
        <v>6.8577996213383199E-4</v>
      </c>
      <c r="AB73" s="12">
        <v>0.89729895327840969</v>
      </c>
      <c r="AC73" s="12">
        <v>2.4217088264715466E-2</v>
      </c>
      <c r="AD73" s="12">
        <v>0</v>
      </c>
      <c r="AE73" s="11">
        <f t="shared" si="0"/>
        <v>82.01394402980678</v>
      </c>
      <c r="AF73" s="11">
        <f t="shared" si="1"/>
        <v>0.44172037410605369</v>
      </c>
      <c r="AG73" s="11">
        <f t="shared" si="2"/>
        <v>9.6871421876245201E-2</v>
      </c>
      <c r="AH73" s="11">
        <f t="shared" si="3"/>
        <v>0.46140820401770116</v>
      </c>
    </row>
    <row r="74" spans="1:34" x14ac:dyDescent="0.3">
      <c r="A74" s="8" t="s">
        <v>1096</v>
      </c>
      <c r="B74" s="9" t="s">
        <v>35</v>
      </c>
      <c r="C74" s="8">
        <v>2</v>
      </c>
      <c r="D74" s="13" t="s">
        <v>42</v>
      </c>
      <c r="E74" s="8" t="s">
        <v>101</v>
      </c>
      <c r="F74" s="11">
        <v>52.204999999999998</v>
      </c>
      <c r="G74" s="11">
        <v>0.23699999999999999</v>
      </c>
      <c r="H74" s="11">
        <v>2.2040000000000002</v>
      </c>
      <c r="I74" s="11">
        <v>8.5000000000000006E-2</v>
      </c>
      <c r="J74" s="11">
        <v>6.2110000000000003</v>
      </c>
      <c r="K74" s="11">
        <v>0.16900000000000001</v>
      </c>
      <c r="L74" s="11">
        <v>15.217000000000001</v>
      </c>
      <c r="M74" s="11">
        <v>3.9E-2</v>
      </c>
      <c r="N74" s="11">
        <v>22.683</v>
      </c>
      <c r="O74" s="11">
        <v>0.39500000000000002</v>
      </c>
      <c r="P74" s="11">
        <v>0</v>
      </c>
      <c r="Q74" s="11">
        <v>0</v>
      </c>
      <c r="R74" s="11">
        <v>99.444999999999993</v>
      </c>
      <c r="S74" s="12">
        <v>4.0186136047703691</v>
      </c>
      <c r="T74" s="12">
        <v>1.9394918236989431</v>
      </c>
      <c r="U74" s="12">
        <v>6.6224100296542647E-3</v>
      </c>
      <c r="V74" s="12">
        <v>9.6497827511078008E-2</v>
      </c>
      <c r="W74" s="12">
        <v>2.4964316622697351E-3</v>
      </c>
      <c r="X74" s="12">
        <v>0.19294811218233662</v>
      </c>
      <c r="Y74" s="12">
        <v>5.3174240741581278E-3</v>
      </c>
      <c r="Z74" s="12">
        <v>0.84281017768522659</v>
      </c>
      <c r="AA74" s="12">
        <v>1.1655039218650596E-3</v>
      </c>
      <c r="AB74" s="12">
        <v>0.90281395783355745</v>
      </c>
      <c r="AC74" s="12">
        <v>2.8449936171280131E-2</v>
      </c>
      <c r="AD74" s="12">
        <v>0</v>
      </c>
      <c r="AE74" s="11">
        <f t="shared" si="0"/>
        <v>81.371318572115129</v>
      </c>
      <c r="AF74" s="11">
        <f t="shared" si="1"/>
        <v>0.43475819830015788</v>
      </c>
      <c r="AG74" s="11">
        <f t="shared" si="2"/>
        <v>9.9531040130769674E-2</v>
      </c>
      <c r="AH74" s="11">
        <f t="shared" si="3"/>
        <v>0.46571076156907243</v>
      </c>
    </row>
    <row r="75" spans="1:34" x14ac:dyDescent="0.3">
      <c r="A75" s="8" t="s">
        <v>1096</v>
      </c>
      <c r="B75" s="9" t="s">
        <v>35</v>
      </c>
      <c r="C75" s="8">
        <v>2</v>
      </c>
      <c r="D75" s="13" t="s">
        <v>42</v>
      </c>
      <c r="E75" s="8" t="s">
        <v>102</v>
      </c>
      <c r="F75" s="11">
        <v>52.366999999999997</v>
      </c>
      <c r="G75" s="11">
        <v>0.19400000000000001</v>
      </c>
      <c r="H75" s="11">
        <v>1.8540000000000001</v>
      </c>
      <c r="I75" s="11">
        <v>6.2E-2</v>
      </c>
      <c r="J75" s="11">
        <v>6.048</v>
      </c>
      <c r="K75" s="11">
        <v>0.183</v>
      </c>
      <c r="L75" s="11">
        <v>15.332000000000001</v>
      </c>
      <c r="M75" s="11">
        <v>0</v>
      </c>
      <c r="N75" s="11">
        <v>22.867999999999999</v>
      </c>
      <c r="O75" s="11">
        <v>0.36899999999999999</v>
      </c>
      <c r="P75" s="11">
        <v>1.2E-2</v>
      </c>
      <c r="Q75" s="11">
        <v>0</v>
      </c>
      <c r="R75" s="11">
        <v>99.289000000000001</v>
      </c>
      <c r="S75" s="12">
        <v>4.0188087796792491</v>
      </c>
      <c r="T75" s="12">
        <v>1.9478066229859803</v>
      </c>
      <c r="U75" s="12">
        <v>5.4272739169540576E-3</v>
      </c>
      <c r="V75" s="12">
        <v>8.1269570789998705E-2</v>
      </c>
      <c r="W75" s="12">
        <v>1.8230758427306172E-3</v>
      </c>
      <c r="X75" s="12">
        <v>0.18810618582966251</v>
      </c>
      <c r="Y75" s="12">
        <v>5.7647167498155174E-3</v>
      </c>
      <c r="Z75" s="12">
        <v>0.8501818551502649</v>
      </c>
      <c r="AA75" s="12">
        <v>0</v>
      </c>
      <c r="AB75" s="12">
        <v>0.91125147861674793</v>
      </c>
      <c r="AC75" s="12">
        <v>2.6608651001394038E-2</v>
      </c>
      <c r="AD75" s="12">
        <v>5.6934879570068959E-4</v>
      </c>
      <c r="AE75" s="11">
        <f t="shared" ref="AE75:AE132" si="4">100*Z75/(Z75+X75)</f>
        <v>81.883044164495104</v>
      </c>
      <c r="AF75" s="11">
        <f t="shared" ref="AF75:AF132" si="5">Z75/(X75+Z75+AB75)</f>
        <v>0.4360936757651121</v>
      </c>
      <c r="AG75" s="11">
        <f t="shared" ref="AG75:AG132" si="6">X75/(X75+Z75+AB75)</f>
        <v>9.6487495605412671E-2</v>
      </c>
      <c r="AH75" s="11">
        <f t="shared" ref="AH75:AH132" si="7">AB75/(X75+Z75+AB75)</f>
        <v>0.46741882862947531</v>
      </c>
    </row>
    <row r="76" spans="1:34" x14ac:dyDescent="0.3">
      <c r="A76" s="8" t="s">
        <v>1096</v>
      </c>
      <c r="B76" s="9" t="s">
        <v>35</v>
      </c>
      <c r="C76" s="8">
        <v>2</v>
      </c>
      <c r="D76" s="13" t="s">
        <v>42</v>
      </c>
      <c r="E76" s="8" t="s">
        <v>103</v>
      </c>
      <c r="F76" s="11">
        <v>52.616999999999997</v>
      </c>
      <c r="G76" s="11">
        <v>0.2</v>
      </c>
      <c r="H76" s="11">
        <v>2.0030000000000001</v>
      </c>
      <c r="I76" s="11">
        <v>0.04</v>
      </c>
      <c r="J76" s="11">
        <v>6.2110000000000003</v>
      </c>
      <c r="K76" s="11">
        <v>0.22500000000000001</v>
      </c>
      <c r="L76" s="11">
        <v>15.292999999999999</v>
      </c>
      <c r="M76" s="11">
        <v>5.5E-2</v>
      </c>
      <c r="N76" s="11">
        <v>22.789000000000001</v>
      </c>
      <c r="O76" s="11">
        <v>0.41699999999999998</v>
      </c>
      <c r="P76" s="11">
        <v>0</v>
      </c>
      <c r="Q76" s="11">
        <v>3.0000000000000001E-3</v>
      </c>
      <c r="R76" s="11">
        <v>99.852000000000004</v>
      </c>
      <c r="S76" s="12">
        <v>4.0183925170470527</v>
      </c>
      <c r="T76" s="12">
        <v>1.9467443154813326</v>
      </c>
      <c r="U76" s="12">
        <v>5.5655065201389558E-3</v>
      </c>
      <c r="V76" s="12">
        <v>8.7336116088651009E-2</v>
      </c>
      <c r="W76" s="12">
        <v>1.1699511459534061E-3</v>
      </c>
      <c r="X76" s="12">
        <v>0.19215315215080409</v>
      </c>
      <c r="Y76" s="12">
        <v>7.0502430706553031E-3</v>
      </c>
      <c r="Z76" s="12">
        <v>0.8435297397088467</v>
      </c>
      <c r="AA76" s="12">
        <v>1.636887382718907E-3</v>
      </c>
      <c r="AB76" s="12">
        <v>0.9032958601663017</v>
      </c>
      <c r="AC76" s="12">
        <v>2.9910745331650175E-2</v>
      </c>
      <c r="AD76" s="12">
        <v>0</v>
      </c>
      <c r="AE76" s="11">
        <f t="shared" si="4"/>
        <v>81.446719487103067</v>
      </c>
      <c r="AF76" s="11">
        <f t="shared" si="5"/>
        <v>0.43503815543490615</v>
      </c>
      <c r="AG76" s="11">
        <f t="shared" si="6"/>
        <v>9.9100184543039385E-2</v>
      </c>
      <c r="AH76" s="11">
        <f t="shared" si="7"/>
        <v>0.46586166002205442</v>
      </c>
    </row>
    <row r="77" spans="1:34" x14ac:dyDescent="0.3">
      <c r="A77" s="8" t="s">
        <v>1097</v>
      </c>
      <c r="B77" s="9" t="s">
        <v>35</v>
      </c>
      <c r="C77" s="8">
        <v>1</v>
      </c>
      <c r="D77" s="10" t="s">
        <v>36</v>
      </c>
      <c r="E77" s="8" t="s">
        <v>104</v>
      </c>
      <c r="F77" s="11">
        <v>52.566000000000003</v>
      </c>
      <c r="G77" s="11">
        <v>0.11899999999999999</v>
      </c>
      <c r="H77" s="11">
        <v>1.921</v>
      </c>
      <c r="I77" s="11">
        <v>0.124</v>
      </c>
      <c r="J77" s="11">
        <v>5.8079999999999998</v>
      </c>
      <c r="K77" s="11">
        <v>0.14899999999999999</v>
      </c>
      <c r="L77" s="11">
        <v>15.532999999999999</v>
      </c>
      <c r="M77" s="11">
        <v>2.5999999999999999E-2</v>
      </c>
      <c r="N77" s="11">
        <v>22.821999999999999</v>
      </c>
      <c r="O77" s="11">
        <v>0.41699999999999998</v>
      </c>
      <c r="P77" s="11">
        <v>0</v>
      </c>
      <c r="Q77" s="11">
        <v>0</v>
      </c>
      <c r="R77" s="11">
        <v>99.484999999999999</v>
      </c>
      <c r="S77" s="12">
        <v>4.019420042079366</v>
      </c>
      <c r="T77" s="12">
        <v>1.948470538687473</v>
      </c>
      <c r="U77" s="12">
        <v>3.3176284148469168E-3</v>
      </c>
      <c r="V77" s="12">
        <v>8.3916308437232551E-2</v>
      </c>
      <c r="W77" s="12">
        <v>3.6335864838186478E-3</v>
      </c>
      <c r="X77" s="12">
        <v>0.18001913561451668</v>
      </c>
      <c r="Y77" s="12">
        <v>4.6775013455468088E-3</v>
      </c>
      <c r="Z77" s="12">
        <v>0.85835933164402167</v>
      </c>
      <c r="AA77" s="12">
        <v>7.7523887031695526E-4</v>
      </c>
      <c r="AB77" s="12">
        <v>0.90628445929717305</v>
      </c>
      <c r="AC77" s="12">
        <v>2.9966313284419264E-2</v>
      </c>
      <c r="AD77" s="12">
        <v>0</v>
      </c>
      <c r="AE77" s="11">
        <f t="shared" si="4"/>
        <v>82.663437148326864</v>
      </c>
      <c r="AF77" s="11">
        <f t="shared" si="5"/>
        <v>0.44139234616062967</v>
      </c>
      <c r="AG77" s="11">
        <f t="shared" si="6"/>
        <v>9.2570868275540924E-2</v>
      </c>
      <c r="AH77" s="11">
        <f t="shared" si="7"/>
        <v>0.46603678556382944</v>
      </c>
    </row>
    <row r="78" spans="1:34" x14ac:dyDescent="0.3">
      <c r="A78" s="8" t="s">
        <v>1097</v>
      </c>
      <c r="B78" s="9" t="s">
        <v>35</v>
      </c>
      <c r="C78" s="8">
        <v>1</v>
      </c>
      <c r="D78" s="10" t="s">
        <v>36</v>
      </c>
      <c r="E78" s="8" t="s">
        <v>105</v>
      </c>
      <c r="F78" s="11">
        <v>52.670999999999999</v>
      </c>
      <c r="G78" s="11">
        <v>0.16900000000000001</v>
      </c>
      <c r="H78" s="11">
        <v>1.9339999999999999</v>
      </c>
      <c r="I78" s="11">
        <v>8.6999999999999994E-2</v>
      </c>
      <c r="J78" s="11">
        <v>5.9320000000000004</v>
      </c>
      <c r="K78" s="11">
        <v>0.20799999999999999</v>
      </c>
      <c r="L78" s="11">
        <v>15.311</v>
      </c>
      <c r="M78" s="11">
        <v>0</v>
      </c>
      <c r="N78" s="11">
        <v>22.809000000000001</v>
      </c>
      <c r="O78" s="11">
        <v>0.34200000000000003</v>
      </c>
      <c r="P78" s="11">
        <v>0</v>
      </c>
      <c r="Q78" s="11">
        <v>0</v>
      </c>
      <c r="R78" s="11">
        <v>99.462999999999994</v>
      </c>
      <c r="S78" s="12">
        <v>4.0114451622485872</v>
      </c>
      <c r="T78" s="12">
        <v>1.9526102494417061</v>
      </c>
      <c r="U78" s="12">
        <v>4.7121876117681661E-3</v>
      </c>
      <c r="V78" s="12">
        <v>8.4494913052320264E-2</v>
      </c>
      <c r="W78" s="12">
        <v>2.5496945567432031E-3</v>
      </c>
      <c r="X78" s="12">
        <v>0.183885842827648</v>
      </c>
      <c r="Y78" s="12">
        <v>6.5304946139193003E-3</v>
      </c>
      <c r="Z78" s="12">
        <v>0.84619885846678566</v>
      </c>
      <c r="AA78" s="12">
        <v>0</v>
      </c>
      <c r="AB78" s="12">
        <v>0.90588311546450861</v>
      </c>
      <c r="AC78" s="12">
        <v>2.4579806213187699E-2</v>
      </c>
      <c r="AD78" s="12">
        <v>0</v>
      </c>
      <c r="AE78" s="11">
        <f t="shared" si="4"/>
        <v>82.148473557895599</v>
      </c>
      <c r="AF78" s="11">
        <f t="shared" si="5"/>
        <v>0.43709345328034988</v>
      </c>
      <c r="AG78" s="11">
        <f t="shared" si="6"/>
        <v>9.4983935805036487E-2</v>
      </c>
      <c r="AH78" s="11">
        <f t="shared" si="7"/>
        <v>0.46792261091461368</v>
      </c>
    </row>
    <row r="79" spans="1:34" x14ac:dyDescent="0.3">
      <c r="A79" s="8" t="s">
        <v>1097</v>
      </c>
      <c r="B79" s="9" t="s">
        <v>35</v>
      </c>
      <c r="C79" s="8">
        <v>1</v>
      </c>
      <c r="D79" s="10" t="s">
        <v>36</v>
      </c>
      <c r="E79" s="8" t="s">
        <v>106</v>
      </c>
      <c r="F79" s="11">
        <v>52.210999999999999</v>
      </c>
      <c r="G79" s="11">
        <v>0.129</v>
      </c>
      <c r="H79" s="11">
        <v>1.85</v>
      </c>
      <c r="I79" s="11">
        <v>6.4000000000000001E-2</v>
      </c>
      <c r="J79" s="11">
        <v>5.5620000000000003</v>
      </c>
      <c r="K79" s="11">
        <v>0.13900000000000001</v>
      </c>
      <c r="L79" s="11">
        <v>15.414</v>
      </c>
      <c r="M79" s="11">
        <v>0</v>
      </c>
      <c r="N79" s="11">
        <v>23.026</v>
      </c>
      <c r="O79" s="11">
        <v>0.36</v>
      </c>
      <c r="P79" s="11">
        <v>0</v>
      </c>
      <c r="Q79" s="11">
        <v>0</v>
      </c>
      <c r="R79" s="11">
        <v>98.754999999999995</v>
      </c>
      <c r="S79" s="12">
        <v>4.0187182725677166</v>
      </c>
      <c r="T79" s="12">
        <v>1.9490481471233647</v>
      </c>
      <c r="U79" s="12">
        <v>3.6219473613930595E-3</v>
      </c>
      <c r="V79" s="12">
        <v>8.1388375008278599E-2</v>
      </c>
      <c r="W79" s="12">
        <v>1.8887106691260135E-3</v>
      </c>
      <c r="X79" s="12">
        <v>0.17361797730829923</v>
      </c>
      <c r="Y79" s="12">
        <v>4.3945468248856208E-3</v>
      </c>
      <c r="Z79" s="12">
        <v>0.8578291277984087</v>
      </c>
      <c r="AA79" s="12">
        <v>0</v>
      </c>
      <c r="AB79" s="12">
        <v>0.920875620691608</v>
      </c>
      <c r="AC79" s="12">
        <v>2.6053819782352376E-2</v>
      </c>
      <c r="AD79" s="12">
        <v>0</v>
      </c>
      <c r="AE79" s="11">
        <f t="shared" si="4"/>
        <v>83.167534578485458</v>
      </c>
      <c r="AF79" s="11">
        <f t="shared" si="5"/>
        <v>0.43938899878739945</v>
      </c>
      <c r="AG79" s="11">
        <f t="shared" si="6"/>
        <v>8.8928933220969314E-2</v>
      </c>
      <c r="AH79" s="11">
        <f t="shared" si="7"/>
        <v>0.47168206799163115</v>
      </c>
    </row>
    <row r="80" spans="1:34" x14ac:dyDescent="0.3">
      <c r="A80" s="8" t="s">
        <v>1097</v>
      </c>
      <c r="B80" s="9" t="s">
        <v>35</v>
      </c>
      <c r="C80" s="8">
        <v>1</v>
      </c>
      <c r="D80" s="13" t="s">
        <v>42</v>
      </c>
      <c r="E80" s="8" t="s">
        <v>107</v>
      </c>
      <c r="F80" s="11">
        <v>52.276000000000003</v>
      </c>
      <c r="G80" s="11">
        <v>8.3000000000000004E-2</v>
      </c>
      <c r="H80" s="11">
        <v>1.9179999999999999</v>
      </c>
      <c r="I80" s="11">
        <v>6.7000000000000004E-2</v>
      </c>
      <c r="J80" s="11">
        <v>5.54</v>
      </c>
      <c r="K80" s="11">
        <v>0.16800000000000001</v>
      </c>
      <c r="L80" s="11">
        <v>15.37</v>
      </c>
      <c r="M80" s="11">
        <v>4.5999999999999999E-2</v>
      </c>
      <c r="N80" s="11">
        <v>22.835000000000001</v>
      </c>
      <c r="O80" s="11">
        <v>0.36899999999999999</v>
      </c>
      <c r="P80" s="11">
        <v>6.0000000000000001E-3</v>
      </c>
      <c r="Q80" s="11">
        <v>0</v>
      </c>
      <c r="R80" s="11">
        <v>98.677999999999997</v>
      </c>
      <c r="S80" s="12">
        <v>4.0161423674531962</v>
      </c>
      <c r="T80" s="12">
        <v>1.9518381094657651</v>
      </c>
      <c r="U80" s="12">
        <v>2.3308343201413478E-3</v>
      </c>
      <c r="V80" s="12">
        <v>8.4395665027004366E-2</v>
      </c>
      <c r="W80" s="12">
        <v>1.9776122797641911E-3</v>
      </c>
      <c r="X80" s="12">
        <v>0.17296345834789939</v>
      </c>
      <c r="Y80" s="12">
        <v>5.3123840684654033E-3</v>
      </c>
      <c r="Z80" s="12">
        <v>0.85553974385653753</v>
      </c>
      <c r="AA80" s="12">
        <v>1.3815689206783052E-3</v>
      </c>
      <c r="AB80" s="12">
        <v>0.91340709138196785</v>
      </c>
      <c r="AC80" s="12">
        <v>2.6710139604643829E-2</v>
      </c>
      <c r="AD80" s="12">
        <v>2.8576018032828001E-4</v>
      </c>
      <c r="AE80" s="11">
        <f t="shared" si="4"/>
        <v>83.182992724069408</v>
      </c>
      <c r="AF80" s="11">
        <f t="shared" si="5"/>
        <v>0.44056604812392719</v>
      </c>
      <c r="AG80" s="11">
        <f t="shared" si="6"/>
        <v>8.9068716984069804E-2</v>
      </c>
      <c r="AH80" s="11">
        <f t="shared" si="7"/>
        <v>0.47036523489200305</v>
      </c>
    </row>
    <row r="81" spans="1:34" x14ac:dyDescent="0.3">
      <c r="A81" s="8" t="s">
        <v>1097</v>
      </c>
      <c r="B81" s="9" t="s">
        <v>35</v>
      </c>
      <c r="C81" s="8">
        <v>2</v>
      </c>
      <c r="D81" s="10" t="s">
        <v>36</v>
      </c>
      <c r="E81" s="8" t="s">
        <v>108</v>
      </c>
      <c r="F81" s="11">
        <v>52.174999999999997</v>
      </c>
      <c r="G81" s="11">
        <v>0.33600000000000002</v>
      </c>
      <c r="H81" s="11">
        <v>2.0339999999999998</v>
      </c>
      <c r="I81" s="11">
        <v>5.8000000000000003E-2</v>
      </c>
      <c r="J81" s="11">
        <v>5.6440000000000001</v>
      </c>
      <c r="K81" s="11">
        <v>0.123</v>
      </c>
      <c r="L81" s="11">
        <v>15.565</v>
      </c>
      <c r="M81" s="11">
        <v>1.0999999999999999E-2</v>
      </c>
      <c r="N81" s="11">
        <v>22.742999999999999</v>
      </c>
      <c r="O81" s="11">
        <v>0.38600000000000001</v>
      </c>
      <c r="P81" s="11">
        <v>0</v>
      </c>
      <c r="Q81" s="11">
        <v>5.3999999999999999E-2</v>
      </c>
      <c r="R81" s="11">
        <v>99.105999999999995</v>
      </c>
      <c r="S81" s="12">
        <v>4.0182420519699402</v>
      </c>
      <c r="T81" s="12">
        <v>1.9408390884005475</v>
      </c>
      <c r="U81" s="12">
        <v>9.4006572332987395E-3</v>
      </c>
      <c r="V81" s="12">
        <v>8.9167812808528257E-2</v>
      </c>
      <c r="W81" s="12">
        <v>1.705610926381159E-3</v>
      </c>
      <c r="X81" s="12">
        <v>0.17555662743347908</v>
      </c>
      <c r="Y81" s="12">
        <v>3.8749930136674892E-3</v>
      </c>
      <c r="Z81" s="12">
        <v>0.86317941623266226</v>
      </c>
      <c r="AA81" s="12">
        <v>3.2914937662757975E-4</v>
      </c>
      <c r="AB81" s="12">
        <v>0.90635167760226809</v>
      </c>
      <c r="AC81" s="12">
        <v>2.7837018942479395E-2</v>
      </c>
      <c r="AD81" s="12">
        <v>0</v>
      </c>
      <c r="AE81" s="11">
        <f t="shared" si="4"/>
        <v>83.099014566408513</v>
      </c>
      <c r="AF81" s="11">
        <f t="shared" si="5"/>
        <v>0.44377402972333563</v>
      </c>
      <c r="AG81" s="11">
        <f t="shared" si="6"/>
        <v>9.0256406183571503E-2</v>
      </c>
      <c r="AH81" s="11">
        <f t="shared" si="7"/>
        <v>0.46596956409309287</v>
      </c>
    </row>
    <row r="82" spans="1:34" x14ac:dyDescent="0.3">
      <c r="A82" s="8" t="s">
        <v>1098</v>
      </c>
      <c r="B82" s="9" t="s">
        <v>35</v>
      </c>
      <c r="C82" s="8">
        <v>1</v>
      </c>
      <c r="D82" s="10" t="s">
        <v>36</v>
      </c>
      <c r="E82" s="8" t="s">
        <v>109</v>
      </c>
      <c r="F82" s="11">
        <v>51.335999999999999</v>
      </c>
      <c r="G82" s="11">
        <v>0.434</v>
      </c>
      <c r="H82" s="11">
        <v>2.8679999999999999</v>
      </c>
      <c r="I82" s="11">
        <v>0.08</v>
      </c>
      <c r="J82" s="11">
        <v>6.2009999999999996</v>
      </c>
      <c r="K82" s="11">
        <v>0.20200000000000001</v>
      </c>
      <c r="L82" s="11">
        <v>14.927</v>
      </c>
      <c r="M82" s="11">
        <v>1.7999999999999999E-2</v>
      </c>
      <c r="N82" s="11">
        <v>22.402000000000001</v>
      </c>
      <c r="O82" s="11">
        <v>0.39800000000000002</v>
      </c>
      <c r="P82" s="11">
        <v>3.0000000000000001E-3</v>
      </c>
      <c r="Q82" s="11">
        <v>0</v>
      </c>
      <c r="R82" s="11">
        <v>98.869</v>
      </c>
      <c r="S82" s="12">
        <v>4.0188470438718396</v>
      </c>
      <c r="T82" s="12">
        <v>1.9190860723804395</v>
      </c>
      <c r="U82" s="12">
        <v>1.2202646339683404E-2</v>
      </c>
      <c r="V82" s="12">
        <v>0.12635186805943122</v>
      </c>
      <c r="W82" s="12">
        <v>2.3642169013556751E-3</v>
      </c>
      <c r="X82" s="12">
        <v>0.19383728142654649</v>
      </c>
      <c r="Y82" s="12">
        <v>6.3953237792309034E-3</v>
      </c>
      <c r="Z82" s="12">
        <v>0.83189753603542771</v>
      </c>
      <c r="AA82" s="12">
        <v>5.4127530278860129E-4</v>
      </c>
      <c r="AB82" s="12">
        <v>0.89718321350222274</v>
      </c>
      <c r="AC82" s="12">
        <v>2.8844555257630029E-2</v>
      </c>
      <c r="AD82" s="12">
        <v>1.4305488708413956E-4</v>
      </c>
      <c r="AE82" s="11">
        <f t="shared" si="4"/>
        <v>81.102593172554322</v>
      </c>
      <c r="AF82" s="11">
        <f t="shared" si="5"/>
        <v>0.43262246369300222</v>
      </c>
      <c r="AG82" s="11">
        <f t="shared" si="6"/>
        <v>0.10080371513774398</v>
      </c>
      <c r="AH82" s="11">
        <f t="shared" si="7"/>
        <v>0.46657382116925372</v>
      </c>
    </row>
    <row r="83" spans="1:34" x14ac:dyDescent="0.3">
      <c r="A83" s="8" t="s">
        <v>1098</v>
      </c>
      <c r="B83" s="9" t="s">
        <v>35</v>
      </c>
      <c r="C83" s="8">
        <v>1</v>
      </c>
      <c r="D83" s="10" t="s">
        <v>36</v>
      </c>
      <c r="E83" s="8" t="s">
        <v>110</v>
      </c>
      <c r="F83" s="11">
        <v>51.546999999999997</v>
      </c>
      <c r="G83" s="11">
        <v>0.45</v>
      </c>
      <c r="H83" s="11">
        <v>2.92</v>
      </c>
      <c r="I83" s="11">
        <v>9.1999999999999998E-2</v>
      </c>
      <c r="J83" s="11">
        <v>6.4340000000000002</v>
      </c>
      <c r="K83" s="11">
        <v>0.159</v>
      </c>
      <c r="L83" s="11">
        <v>15.132999999999999</v>
      </c>
      <c r="M83" s="11">
        <v>0</v>
      </c>
      <c r="N83" s="11">
        <v>21.97</v>
      </c>
      <c r="O83" s="11">
        <v>0.45</v>
      </c>
      <c r="P83" s="11">
        <v>0</v>
      </c>
      <c r="Q83" s="11">
        <v>0</v>
      </c>
      <c r="R83" s="11">
        <v>99.155000000000001</v>
      </c>
      <c r="S83" s="12">
        <v>4.0182711780531424</v>
      </c>
      <c r="T83" s="12">
        <v>1.9199288645749111</v>
      </c>
      <c r="U83" s="12">
        <v>1.2606256073210855E-2</v>
      </c>
      <c r="V83" s="12">
        <v>0.12817245048489614</v>
      </c>
      <c r="W83" s="12">
        <v>2.7089093609825232E-3</v>
      </c>
      <c r="X83" s="12">
        <v>0.20038534254431567</v>
      </c>
      <c r="Y83" s="12">
        <v>5.0155389495149336E-3</v>
      </c>
      <c r="Z83" s="12">
        <v>0.84029475575921042</v>
      </c>
      <c r="AA83" s="12">
        <v>0</v>
      </c>
      <c r="AB83" s="12">
        <v>0.87666510305769474</v>
      </c>
      <c r="AC83" s="12">
        <v>3.2493957248405397E-2</v>
      </c>
      <c r="AD83" s="12">
        <v>0</v>
      </c>
      <c r="AE83" s="11">
        <f t="shared" si="4"/>
        <v>80.744770379391753</v>
      </c>
      <c r="AF83" s="11">
        <f t="shared" si="5"/>
        <v>0.43825950338136427</v>
      </c>
      <c r="AG83" s="11">
        <f t="shared" si="6"/>
        <v>0.10451187527527747</v>
      </c>
      <c r="AH83" s="11">
        <f t="shared" si="7"/>
        <v>0.45722862134335834</v>
      </c>
    </row>
    <row r="84" spans="1:34" x14ac:dyDescent="0.3">
      <c r="A84" s="8" t="s">
        <v>1099</v>
      </c>
      <c r="B84" s="9" t="s">
        <v>35</v>
      </c>
      <c r="C84" s="8">
        <v>1</v>
      </c>
      <c r="D84" s="10" t="s">
        <v>36</v>
      </c>
      <c r="E84" s="8" t="s">
        <v>111</v>
      </c>
      <c r="F84" s="11">
        <v>52.375999999999998</v>
      </c>
      <c r="G84" s="11">
        <v>0.46800000000000003</v>
      </c>
      <c r="H84" s="11">
        <v>3.0579999999999998</v>
      </c>
      <c r="I84" s="11">
        <v>0.10199999999999999</v>
      </c>
      <c r="J84" s="11">
        <v>6.7469999999999999</v>
      </c>
      <c r="K84" s="11">
        <v>0.20200000000000001</v>
      </c>
      <c r="L84" s="11">
        <v>15.028</v>
      </c>
      <c r="M84" s="11">
        <v>0</v>
      </c>
      <c r="N84" s="11">
        <v>21.998000000000001</v>
      </c>
      <c r="O84" s="11">
        <v>0.41599999999999998</v>
      </c>
      <c r="P84" s="11">
        <v>0</v>
      </c>
      <c r="Q84" s="11">
        <v>0</v>
      </c>
      <c r="R84" s="11">
        <v>100.395</v>
      </c>
      <c r="S84" s="12">
        <v>4.0081987039304847</v>
      </c>
      <c r="T84" s="12">
        <v>1.9259437448746035</v>
      </c>
      <c r="U84" s="12">
        <v>1.2943418413927352E-2</v>
      </c>
      <c r="V84" s="12">
        <v>0.13251921165506553</v>
      </c>
      <c r="W84" s="12">
        <v>2.9650795181647115E-3</v>
      </c>
      <c r="X84" s="12">
        <v>0.20745558511074164</v>
      </c>
      <c r="Y84" s="12">
        <v>6.2907348302861099E-3</v>
      </c>
      <c r="Z84" s="12">
        <v>0.82382948987980531</v>
      </c>
      <c r="AA84" s="12">
        <v>0</v>
      </c>
      <c r="AB84" s="12">
        <v>0.86659541403663121</v>
      </c>
      <c r="AC84" s="12">
        <v>2.9656025611258595E-2</v>
      </c>
      <c r="AD84" s="12">
        <v>0</v>
      </c>
      <c r="AE84" s="11">
        <f t="shared" si="4"/>
        <v>79.88377897230373</v>
      </c>
      <c r="AF84" s="11">
        <f t="shared" si="5"/>
        <v>0.43407869707438035</v>
      </c>
      <c r="AG84" s="11">
        <f t="shared" si="6"/>
        <v>0.10930908785361923</v>
      </c>
      <c r="AH84" s="11">
        <f t="shared" si="7"/>
        <v>0.45661221507200045</v>
      </c>
    </row>
    <row r="85" spans="1:34" x14ac:dyDescent="0.3">
      <c r="A85" s="8" t="s">
        <v>1099</v>
      </c>
      <c r="B85" s="9" t="s">
        <v>35</v>
      </c>
      <c r="C85" s="8">
        <v>1</v>
      </c>
      <c r="D85" s="10" t="s">
        <v>36</v>
      </c>
      <c r="E85" s="8" t="s">
        <v>112</v>
      </c>
      <c r="F85" s="11">
        <v>52.408000000000001</v>
      </c>
      <c r="G85" s="11">
        <v>0.42</v>
      </c>
      <c r="H85" s="11">
        <v>3.1070000000000002</v>
      </c>
      <c r="I85" s="11">
        <v>8.8999999999999996E-2</v>
      </c>
      <c r="J85" s="11">
        <v>6.54</v>
      </c>
      <c r="K85" s="11">
        <v>0.183</v>
      </c>
      <c r="L85" s="11">
        <v>14.775</v>
      </c>
      <c r="M85" s="11">
        <v>4.0000000000000001E-3</v>
      </c>
      <c r="N85" s="11">
        <v>22.215</v>
      </c>
      <c r="O85" s="11">
        <v>0.46200000000000002</v>
      </c>
      <c r="P85" s="11">
        <v>0</v>
      </c>
      <c r="Q85" s="11">
        <v>0</v>
      </c>
      <c r="R85" s="11">
        <v>100.203</v>
      </c>
      <c r="S85" s="12">
        <v>4.0063909048122524</v>
      </c>
      <c r="T85" s="12">
        <v>1.9297586559054378</v>
      </c>
      <c r="U85" s="12">
        <v>1.1631790443367943E-2</v>
      </c>
      <c r="V85" s="12">
        <v>0.13482696462920243</v>
      </c>
      <c r="W85" s="12">
        <v>2.5907190660355945E-3</v>
      </c>
      <c r="X85" s="12">
        <v>0.20136607783511129</v>
      </c>
      <c r="Y85" s="12">
        <v>5.7068340103900786E-3</v>
      </c>
      <c r="Z85" s="12">
        <v>0.8110689554298014</v>
      </c>
      <c r="AA85" s="12">
        <v>1.1847826391420314E-4</v>
      </c>
      <c r="AB85" s="12">
        <v>0.87634204321163556</v>
      </c>
      <c r="AC85" s="12">
        <v>3.2980386017355742E-2</v>
      </c>
      <c r="AD85" s="12">
        <v>0</v>
      </c>
      <c r="AE85" s="11">
        <f t="shared" si="4"/>
        <v>80.110716123113264</v>
      </c>
      <c r="AF85" s="11">
        <f t="shared" si="5"/>
        <v>0.42941486612217045</v>
      </c>
      <c r="AG85" s="11">
        <f t="shared" si="6"/>
        <v>0.10661188148828718</v>
      </c>
      <c r="AH85" s="11">
        <f t="shared" si="7"/>
        <v>0.46397325238954246</v>
      </c>
    </row>
    <row r="86" spans="1:34" x14ac:dyDescent="0.3">
      <c r="A86" s="8" t="s">
        <v>1099</v>
      </c>
      <c r="B86" s="9" t="s">
        <v>35</v>
      </c>
      <c r="C86" s="8">
        <v>1</v>
      </c>
      <c r="D86" s="10" t="s">
        <v>36</v>
      </c>
      <c r="E86" s="8" t="s">
        <v>113</v>
      </c>
      <c r="F86" s="11">
        <v>52.652000000000001</v>
      </c>
      <c r="G86" s="11">
        <v>0.40400000000000003</v>
      </c>
      <c r="H86" s="11">
        <v>2.754</v>
      </c>
      <c r="I86" s="11">
        <v>0.108</v>
      </c>
      <c r="J86" s="11">
        <v>8.7880000000000003</v>
      </c>
      <c r="K86" s="11">
        <v>0.193</v>
      </c>
      <c r="L86" s="11">
        <v>17.73</v>
      </c>
      <c r="M86" s="11">
        <v>2.5000000000000001E-2</v>
      </c>
      <c r="N86" s="11">
        <v>16.82</v>
      </c>
      <c r="O86" s="11">
        <v>0.33200000000000002</v>
      </c>
      <c r="P86" s="11">
        <v>8.9999999999999993E-3</v>
      </c>
      <c r="Q86" s="11">
        <v>0</v>
      </c>
      <c r="R86" s="11">
        <v>99.814999999999998</v>
      </c>
      <c r="S86" s="12">
        <v>4.0041452739856584</v>
      </c>
      <c r="T86" s="12">
        <v>1.9355023287708408</v>
      </c>
      <c r="U86" s="12">
        <v>1.1169971331653488E-2</v>
      </c>
      <c r="V86" s="12">
        <v>0.11930890349468301</v>
      </c>
      <c r="W86" s="12">
        <v>3.1385386735104238E-3</v>
      </c>
      <c r="X86" s="12">
        <v>0.27012950660541973</v>
      </c>
      <c r="Y86" s="12">
        <v>6.0086218734800561E-3</v>
      </c>
      <c r="Z86" s="12">
        <v>0.97165578125765195</v>
      </c>
      <c r="AA86" s="12">
        <v>7.3925132815799016E-4</v>
      </c>
      <c r="AB86" s="12">
        <v>0.66240978030576569</v>
      </c>
      <c r="AC86" s="12">
        <v>2.3660572949982559E-2</v>
      </c>
      <c r="AD86" s="12">
        <v>4.2201739451306074E-4</v>
      </c>
      <c r="AE86" s="11">
        <f t="shared" si="4"/>
        <v>78.24668167310368</v>
      </c>
      <c r="AF86" s="11">
        <f t="shared" si="5"/>
        <v>0.51027113634531229</v>
      </c>
      <c r="AG86" s="11">
        <f t="shared" si="6"/>
        <v>0.14186020703498031</v>
      </c>
      <c r="AH86" s="11">
        <f t="shared" si="7"/>
        <v>0.34786865661970745</v>
      </c>
    </row>
    <row r="87" spans="1:34" x14ac:dyDescent="0.3">
      <c r="A87" s="8" t="s">
        <v>1099</v>
      </c>
      <c r="B87" s="9" t="s">
        <v>35</v>
      </c>
      <c r="C87" s="8">
        <v>1</v>
      </c>
      <c r="D87" s="10" t="s">
        <v>36</v>
      </c>
      <c r="E87" s="8" t="s">
        <v>114</v>
      </c>
      <c r="F87" s="11">
        <v>51.293999999999997</v>
      </c>
      <c r="G87" s="11">
        <v>0.47399999999999998</v>
      </c>
      <c r="H87" s="11">
        <v>3.1419999999999999</v>
      </c>
      <c r="I87" s="11">
        <v>9.0999999999999998E-2</v>
      </c>
      <c r="J87" s="11">
        <v>6.4580000000000002</v>
      </c>
      <c r="K87" s="11">
        <v>0.17499999999999999</v>
      </c>
      <c r="L87" s="11">
        <v>14.916</v>
      </c>
      <c r="M87" s="11">
        <v>2E-3</v>
      </c>
      <c r="N87" s="11">
        <v>22.285</v>
      </c>
      <c r="O87" s="11">
        <v>0.40500000000000003</v>
      </c>
      <c r="P87" s="11">
        <v>1E-3</v>
      </c>
      <c r="Q87" s="11">
        <v>0</v>
      </c>
      <c r="R87" s="11">
        <v>99.242999999999995</v>
      </c>
      <c r="S87" s="12">
        <v>4.0196731072916574</v>
      </c>
      <c r="T87" s="12">
        <v>1.9113650625600231</v>
      </c>
      <c r="U87" s="12">
        <v>1.3284563386971157E-2</v>
      </c>
      <c r="V87" s="12">
        <v>0.13797911322756037</v>
      </c>
      <c r="W87" s="12">
        <v>2.6806701083003357E-3</v>
      </c>
      <c r="X87" s="12">
        <v>0.20122330050598888</v>
      </c>
      <c r="Y87" s="12">
        <v>5.5227306723358606E-3</v>
      </c>
      <c r="Z87" s="12">
        <v>0.82861793367818048</v>
      </c>
      <c r="AA87" s="12">
        <v>5.9948780202172592E-5</v>
      </c>
      <c r="AB87" s="12">
        <v>0.88963453455893127</v>
      </c>
      <c r="AC87" s="12">
        <v>2.9257717812691639E-2</v>
      </c>
      <c r="AD87" s="12">
        <v>4.7532000472612189E-5</v>
      </c>
      <c r="AE87" s="11">
        <f t="shared" si="4"/>
        <v>80.460745421074918</v>
      </c>
      <c r="AF87" s="11">
        <f t="shared" si="5"/>
        <v>0.43168970776889309</v>
      </c>
      <c r="AG87" s="11">
        <f t="shared" si="6"/>
        <v>0.10483242548967039</v>
      </c>
      <c r="AH87" s="11">
        <f t="shared" si="7"/>
        <v>0.46347786674143654</v>
      </c>
    </row>
    <row r="88" spans="1:34" x14ac:dyDescent="0.3">
      <c r="A88" s="8" t="s">
        <v>1099</v>
      </c>
      <c r="B88" s="9" t="s">
        <v>35</v>
      </c>
      <c r="C88" s="8">
        <v>1</v>
      </c>
      <c r="D88" s="10" t="s">
        <v>36</v>
      </c>
      <c r="E88" s="8" t="s">
        <v>115</v>
      </c>
      <c r="F88" s="11">
        <v>51.404000000000003</v>
      </c>
      <c r="G88" s="11">
        <v>0.45</v>
      </c>
      <c r="H88" s="11">
        <v>3.1829999999999998</v>
      </c>
      <c r="I88" s="11">
        <v>8.5000000000000006E-2</v>
      </c>
      <c r="J88" s="11">
        <v>6.5730000000000004</v>
      </c>
      <c r="K88" s="11">
        <v>0.20499999999999999</v>
      </c>
      <c r="L88" s="11">
        <v>14.699</v>
      </c>
      <c r="M88" s="11">
        <v>1.6E-2</v>
      </c>
      <c r="N88" s="11">
        <v>22.116</v>
      </c>
      <c r="O88" s="11">
        <v>0.42</v>
      </c>
      <c r="P88" s="11">
        <v>1.4E-2</v>
      </c>
      <c r="Q88" s="11">
        <v>2.1999999999999999E-2</v>
      </c>
      <c r="R88" s="11">
        <v>99.177999999999997</v>
      </c>
      <c r="S88" s="12">
        <v>4.0150574178207448</v>
      </c>
      <c r="T88" s="12">
        <v>1.9166500238587671</v>
      </c>
      <c r="U88" s="12">
        <v>1.2619736459468409E-2</v>
      </c>
      <c r="V88" s="12">
        <v>0.13986615481020781</v>
      </c>
      <c r="W88" s="12">
        <v>2.5054730352864741E-3</v>
      </c>
      <c r="X88" s="12">
        <v>0.20493337281426113</v>
      </c>
      <c r="Y88" s="12">
        <v>6.4734903492271708E-3</v>
      </c>
      <c r="Z88" s="12">
        <v>0.81706869570840712</v>
      </c>
      <c r="AA88" s="12">
        <v>4.7988719963574546E-4</v>
      </c>
      <c r="AB88" s="12">
        <v>0.88343459946202862</v>
      </c>
      <c r="AC88" s="12">
        <v>3.0360124077342603E-2</v>
      </c>
      <c r="AD88" s="12">
        <v>6.6586004611241846E-4</v>
      </c>
      <c r="AE88" s="11">
        <f t="shared" si="4"/>
        <v>79.947851464674827</v>
      </c>
      <c r="AF88" s="11">
        <f t="shared" si="5"/>
        <v>0.4288091593055085</v>
      </c>
      <c r="AG88" s="11">
        <f t="shared" si="6"/>
        <v>0.10755192038526835</v>
      </c>
      <c r="AH88" s="11">
        <f t="shared" si="7"/>
        <v>0.46363892030922321</v>
      </c>
    </row>
    <row r="89" spans="1:34" x14ac:dyDescent="0.3">
      <c r="A89" s="8" t="s">
        <v>1099</v>
      </c>
      <c r="B89" s="9" t="s">
        <v>35</v>
      </c>
      <c r="C89" s="8">
        <v>1</v>
      </c>
      <c r="D89" s="13" t="s">
        <v>42</v>
      </c>
      <c r="E89" s="8" t="s">
        <v>116</v>
      </c>
      <c r="F89" s="11">
        <v>52.026000000000003</v>
      </c>
      <c r="G89" s="11">
        <v>0.32300000000000001</v>
      </c>
      <c r="H89" s="11">
        <v>2.266</v>
      </c>
      <c r="I89" s="11">
        <v>0.10100000000000001</v>
      </c>
      <c r="J89" s="11">
        <v>6.3440000000000003</v>
      </c>
      <c r="K89" s="11">
        <v>0.218</v>
      </c>
      <c r="L89" s="11">
        <v>15.324999999999999</v>
      </c>
      <c r="M89" s="11">
        <v>0</v>
      </c>
      <c r="N89" s="11">
        <v>22.423999999999999</v>
      </c>
      <c r="O89" s="11">
        <v>0.38900000000000001</v>
      </c>
      <c r="P89" s="11">
        <v>0</v>
      </c>
      <c r="Q89" s="11">
        <v>0</v>
      </c>
      <c r="R89" s="11">
        <v>99.415999999999997</v>
      </c>
      <c r="S89" s="12">
        <v>4.0198139435010525</v>
      </c>
      <c r="T89" s="12">
        <v>1.9340512558652174</v>
      </c>
      <c r="U89" s="12">
        <v>9.0311266555581152E-3</v>
      </c>
      <c r="V89" s="12">
        <v>9.9274461797037847E-2</v>
      </c>
      <c r="W89" s="12">
        <v>2.9682045061482577E-3</v>
      </c>
      <c r="X89" s="12">
        <v>0.19720315949458309</v>
      </c>
      <c r="Y89" s="12">
        <v>6.8634547749165829E-3</v>
      </c>
      <c r="Z89" s="12">
        <v>0.8493230368055894</v>
      </c>
      <c r="AA89" s="12">
        <v>0</v>
      </c>
      <c r="AB89" s="12">
        <v>0.89306392525515865</v>
      </c>
      <c r="AC89" s="12">
        <v>2.8035318346843842E-2</v>
      </c>
      <c r="AD89" s="12">
        <v>0</v>
      </c>
      <c r="AE89" s="11">
        <f t="shared" si="4"/>
        <v>81.15640485715852</v>
      </c>
      <c r="AF89" s="11">
        <f t="shared" si="5"/>
        <v>0.4378878956779429</v>
      </c>
      <c r="AG89" s="11">
        <f t="shared" si="6"/>
        <v>0.10167259427803671</v>
      </c>
      <c r="AH89" s="11">
        <f t="shared" si="7"/>
        <v>0.46043951004402045</v>
      </c>
    </row>
    <row r="90" spans="1:34" x14ac:dyDescent="0.3">
      <c r="A90" s="8" t="s">
        <v>1099</v>
      </c>
      <c r="B90" s="9" t="s">
        <v>35</v>
      </c>
      <c r="C90" s="8">
        <v>1</v>
      </c>
      <c r="D90" s="13" t="s">
        <v>42</v>
      </c>
      <c r="E90" s="8" t="s">
        <v>117</v>
      </c>
      <c r="F90" s="11">
        <v>52.332999999999998</v>
      </c>
      <c r="G90" s="11">
        <v>0.30199999999999999</v>
      </c>
      <c r="H90" s="11">
        <v>2.2370000000000001</v>
      </c>
      <c r="I90" s="11">
        <v>0.1</v>
      </c>
      <c r="J90" s="11">
        <v>6.1680000000000001</v>
      </c>
      <c r="K90" s="11">
        <v>0.20399999999999999</v>
      </c>
      <c r="L90" s="11">
        <v>15.212</v>
      </c>
      <c r="M90" s="11">
        <v>1.7000000000000001E-2</v>
      </c>
      <c r="N90" s="11">
        <v>22.439</v>
      </c>
      <c r="O90" s="11">
        <v>0.40400000000000003</v>
      </c>
      <c r="P90" s="11">
        <v>0</v>
      </c>
      <c r="Q90" s="11">
        <v>0</v>
      </c>
      <c r="R90" s="11">
        <v>99.415999999999997</v>
      </c>
      <c r="S90" s="12">
        <v>4.0132164414700435</v>
      </c>
      <c r="T90" s="12">
        <v>1.9424941051327393</v>
      </c>
      <c r="U90" s="12">
        <v>8.4310737604757231E-3</v>
      </c>
      <c r="V90" s="12">
        <v>9.7854354176970679E-2</v>
      </c>
      <c r="W90" s="12">
        <v>2.9343301869229153E-3</v>
      </c>
      <c r="X90" s="12">
        <v>0.19143951908706916</v>
      </c>
      <c r="Y90" s="12">
        <v>6.4128781100952466E-3</v>
      </c>
      <c r="Z90" s="12">
        <v>0.84177354479345423</v>
      </c>
      <c r="AA90" s="12">
        <v>5.0758207715790021E-4</v>
      </c>
      <c r="AB90" s="12">
        <v>0.89229712905474579</v>
      </c>
      <c r="AC90" s="12">
        <v>2.9071925090412367E-2</v>
      </c>
      <c r="AD90" s="12">
        <v>0</v>
      </c>
      <c r="AE90" s="11">
        <f t="shared" si="4"/>
        <v>81.471438391606853</v>
      </c>
      <c r="AF90" s="11">
        <f t="shared" si="5"/>
        <v>0.43716909309643553</v>
      </c>
      <c r="AG90" s="11">
        <f t="shared" si="6"/>
        <v>9.9422750286892347E-2</v>
      </c>
      <c r="AH90" s="11">
        <f t="shared" si="7"/>
        <v>0.46340815661667212</v>
      </c>
    </row>
    <row r="91" spans="1:34" x14ac:dyDescent="0.3">
      <c r="A91" s="8" t="s">
        <v>1099</v>
      </c>
      <c r="B91" s="9" t="s">
        <v>35</v>
      </c>
      <c r="C91" s="8">
        <v>2</v>
      </c>
      <c r="D91" s="10" t="s">
        <v>36</v>
      </c>
      <c r="E91" s="8" t="s">
        <v>118</v>
      </c>
      <c r="F91" s="11">
        <v>52.088999999999999</v>
      </c>
      <c r="G91" s="11">
        <v>0.39900000000000002</v>
      </c>
      <c r="H91" s="11">
        <v>3.0920000000000001</v>
      </c>
      <c r="I91" s="11">
        <v>9.7000000000000003E-2</v>
      </c>
      <c r="J91" s="11">
        <v>6.258</v>
      </c>
      <c r="K91" s="11">
        <v>0.16700000000000001</v>
      </c>
      <c r="L91" s="11">
        <v>15.173</v>
      </c>
      <c r="M91" s="11">
        <v>0</v>
      </c>
      <c r="N91" s="11">
        <v>22.056999999999999</v>
      </c>
      <c r="O91" s="11">
        <v>0.45500000000000002</v>
      </c>
      <c r="P91" s="11">
        <v>0</v>
      </c>
      <c r="Q91" s="11">
        <v>0</v>
      </c>
      <c r="R91" s="11">
        <v>99.787000000000006</v>
      </c>
      <c r="S91" s="12">
        <v>4.0123114776571631</v>
      </c>
      <c r="T91" s="12">
        <v>1.9241754180747235</v>
      </c>
      <c r="U91" s="12">
        <v>1.1085707250246886E-2</v>
      </c>
      <c r="V91" s="12">
        <v>0.13460717823407764</v>
      </c>
      <c r="W91" s="12">
        <v>2.8326654128667905E-3</v>
      </c>
      <c r="X91" s="12">
        <v>0.193302447316864</v>
      </c>
      <c r="Y91" s="12">
        <v>5.2246097090062147E-3</v>
      </c>
      <c r="Z91" s="12">
        <v>0.83559335536774448</v>
      </c>
      <c r="AA91" s="12">
        <v>0</v>
      </c>
      <c r="AB91" s="12">
        <v>0.87290504668042246</v>
      </c>
      <c r="AC91" s="12">
        <v>3.2585049611211246E-2</v>
      </c>
      <c r="AD91" s="12">
        <v>0</v>
      </c>
      <c r="AE91" s="11">
        <f t="shared" si="4"/>
        <v>81.21263136534364</v>
      </c>
      <c r="AF91" s="11">
        <f t="shared" si="5"/>
        <v>0.43936953527322831</v>
      </c>
      <c r="AG91" s="11">
        <f t="shared" si="6"/>
        <v>0.10164179250493205</v>
      </c>
      <c r="AH91" s="11">
        <f t="shared" si="7"/>
        <v>0.4589886722218397</v>
      </c>
    </row>
    <row r="92" spans="1:34" x14ac:dyDescent="0.3">
      <c r="A92" s="8" t="s">
        <v>1099</v>
      </c>
      <c r="B92" s="9" t="s">
        <v>35</v>
      </c>
      <c r="C92" s="8">
        <v>2</v>
      </c>
      <c r="D92" s="10" t="s">
        <v>36</v>
      </c>
      <c r="E92" s="8" t="s">
        <v>119</v>
      </c>
      <c r="F92" s="11">
        <v>51.933999999999997</v>
      </c>
      <c r="G92" s="11">
        <v>0.39400000000000002</v>
      </c>
      <c r="H92" s="11">
        <v>3.1309999999999998</v>
      </c>
      <c r="I92" s="11">
        <v>0.10100000000000001</v>
      </c>
      <c r="J92" s="11">
        <v>6.3339999999999996</v>
      </c>
      <c r="K92" s="11">
        <v>0.193</v>
      </c>
      <c r="L92" s="11">
        <v>15.141999999999999</v>
      </c>
      <c r="M92" s="11">
        <v>6.7000000000000004E-2</v>
      </c>
      <c r="N92" s="11">
        <v>22.123999999999999</v>
      </c>
      <c r="O92" s="11">
        <v>0.48499999999999999</v>
      </c>
      <c r="P92" s="11">
        <v>7.0000000000000001E-3</v>
      </c>
      <c r="Q92" s="11">
        <v>0</v>
      </c>
      <c r="R92" s="11">
        <v>99.912000000000006</v>
      </c>
      <c r="S92" s="12">
        <v>4.0179556237122105</v>
      </c>
      <c r="T92" s="12">
        <v>1.9189844524609136</v>
      </c>
      <c r="U92" s="12">
        <v>1.0949839971118338E-2</v>
      </c>
      <c r="V92" s="12">
        <v>0.13634299915024764</v>
      </c>
      <c r="W92" s="12">
        <v>2.9502985083023183E-3</v>
      </c>
      <c r="X92" s="12">
        <v>0.19570453658742784</v>
      </c>
      <c r="Y92" s="12">
        <v>6.0397050649915072E-3</v>
      </c>
      <c r="Z92" s="12">
        <v>0.83411859342953154</v>
      </c>
      <c r="AA92" s="12">
        <v>1.9914424684689637E-3</v>
      </c>
      <c r="AB92" s="12">
        <v>0.87580062612417553</v>
      </c>
      <c r="AC92" s="12">
        <v>3.4743196199942705E-2</v>
      </c>
      <c r="AD92" s="12">
        <v>3.299337470901381E-4</v>
      </c>
      <c r="AE92" s="11">
        <f t="shared" si="4"/>
        <v>80.996296268447097</v>
      </c>
      <c r="AF92" s="11">
        <f t="shared" si="5"/>
        <v>0.4377142081386578</v>
      </c>
      <c r="AG92" s="11">
        <f t="shared" si="6"/>
        <v>0.10269841355448212</v>
      </c>
      <c r="AH92" s="11">
        <f t="shared" si="7"/>
        <v>0.45958737830686014</v>
      </c>
    </row>
    <row r="93" spans="1:34" x14ac:dyDescent="0.3">
      <c r="A93" s="8" t="s">
        <v>1099</v>
      </c>
      <c r="B93" s="9" t="s">
        <v>35</v>
      </c>
      <c r="C93" s="8">
        <v>2</v>
      </c>
      <c r="D93" s="13" t="s">
        <v>42</v>
      </c>
      <c r="E93" s="8" t="s">
        <v>120</v>
      </c>
      <c r="F93" s="11">
        <v>53.009</v>
      </c>
      <c r="G93" s="11">
        <v>0.27500000000000002</v>
      </c>
      <c r="H93" s="11">
        <v>2.1160000000000001</v>
      </c>
      <c r="I93" s="11">
        <v>0.10199999999999999</v>
      </c>
      <c r="J93" s="11">
        <v>5.9089999999999998</v>
      </c>
      <c r="K93" s="11">
        <v>0.186</v>
      </c>
      <c r="L93" s="11">
        <v>15.614000000000001</v>
      </c>
      <c r="M93" s="11">
        <v>4.7E-2</v>
      </c>
      <c r="N93" s="11">
        <v>22.510999999999999</v>
      </c>
      <c r="O93" s="11">
        <v>0.43</v>
      </c>
      <c r="P93" s="11">
        <v>3.0000000000000001E-3</v>
      </c>
      <c r="Q93" s="11">
        <v>0</v>
      </c>
      <c r="R93" s="11">
        <v>100.202</v>
      </c>
      <c r="S93" s="12">
        <v>4.0121258913388536</v>
      </c>
      <c r="T93" s="12">
        <v>1.9483522221699483</v>
      </c>
      <c r="U93" s="12">
        <v>7.6022547976853806E-3</v>
      </c>
      <c r="V93" s="12">
        <v>9.1656573174075592E-2</v>
      </c>
      <c r="W93" s="12">
        <v>2.9637593349815645E-3</v>
      </c>
      <c r="X93" s="12">
        <v>0.18160801068538698</v>
      </c>
      <c r="Y93" s="12">
        <v>5.7898797479290628E-3</v>
      </c>
      <c r="Z93" s="12">
        <v>0.85557268848323342</v>
      </c>
      <c r="AA93" s="12">
        <v>1.3895974128958059E-3</v>
      </c>
      <c r="AB93" s="12">
        <v>0.8864098364106836</v>
      </c>
      <c r="AC93" s="12">
        <v>3.0640416403275715E-2</v>
      </c>
      <c r="AD93" s="12">
        <v>1.4065271875833424E-4</v>
      </c>
      <c r="AE93" s="11">
        <f t="shared" si="4"/>
        <v>82.490224622290057</v>
      </c>
      <c r="AF93" s="11">
        <f t="shared" si="5"/>
        <v>0.4447790071006828</v>
      </c>
      <c r="AG93" s="11">
        <f t="shared" si="6"/>
        <v>9.4410950421262255E-2</v>
      </c>
      <c r="AH93" s="11">
        <f t="shared" si="7"/>
        <v>0.46081004247805502</v>
      </c>
    </row>
    <row r="94" spans="1:34" x14ac:dyDescent="0.3">
      <c r="A94" s="8" t="s">
        <v>1099</v>
      </c>
      <c r="B94" s="9" t="s">
        <v>35</v>
      </c>
      <c r="C94" s="8">
        <v>2</v>
      </c>
      <c r="D94" s="13" t="s">
        <v>42</v>
      </c>
      <c r="E94" s="8" t="s">
        <v>121</v>
      </c>
      <c r="F94" s="11">
        <v>52.982999999999997</v>
      </c>
      <c r="G94" s="11">
        <v>0.33200000000000002</v>
      </c>
      <c r="H94" s="11">
        <v>2.3340000000000001</v>
      </c>
      <c r="I94" s="11">
        <v>7.6999999999999999E-2</v>
      </c>
      <c r="J94" s="11">
        <v>6.2080000000000002</v>
      </c>
      <c r="K94" s="11">
        <v>0.2</v>
      </c>
      <c r="L94" s="11">
        <v>15.555</v>
      </c>
      <c r="M94" s="11">
        <v>2.4E-2</v>
      </c>
      <c r="N94" s="11">
        <v>22.402000000000001</v>
      </c>
      <c r="O94" s="11">
        <v>0.45700000000000002</v>
      </c>
      <c r="P94" s="11">
        <v>0</v>
      </c>
      <c r="Q94" s="11">
        <v>0</v>
      </c>
      <c r="R94" s="11">
        <v>100.572</v>
      </c>
      <c r="S94" s="12">
        <v>4.0135439454318336</v>
      </c>
      <c r="T94" s="12">
        <v>1.9420149868365273</v>
      </c>
      <c r="U94" s="12">
        <v>9.152631627507039E-3</v>
      </c>
      <c r="V94" s="12">
        <v>0.10082006577241971</v>
      </c>
      <c r="W94" s="12">
        <v>2.2311648553148032E-3</v>
      </c>
      <c r="X94" s="12">
        <v>0.1902702512357517</v>
      </c>
      <c r="Y94" s="12">
        <v>6.2084725799611941E-3</v>
      </c>
      <c r="Z94" s="12">
        <v>0.84998434146565316</v>
      </c>
      <c r="AA94" s="12">
        <v>7.0762073904716424E-4</v>
      </c>
      <c r="AB94" s="12">
        <v>0.87968005190018372</v>
      </c>
      <c r="AC94" s="12">
        <v>3.2474358419467296E-2</v>
      </c>
      <c r="AD94" s="12">
        <v>0</v>
      </c>
      <c r="AE94" s="11">
        <f t="shared" si="4"/>
        <v>81.709261120237429</v>
      </c>
      <c r="AF94" s="11">
        <f t="shared" si="5"/>
        <v>0.44271524755054148</v>
      </c>
      <c r="AG94" s="11">
        <f t="shared" si="6"/>
        <v>9.9102462560768698E-2</v>
      </c>
      <c r="AH94" s="11">
        <f t="shared" si="7"/>
        <v>0.45818228988868981</v>
      </c>
    </row>
    <row r="95" spans="1:34" x14ac:dyDescent="0.3">
      <c r="A95" s="8" t="s">
        <v>1120</v>
      </c>
      <c r="B95" s="9" t="s">
        <v>35</v>
      </c>
      <c r="C95" s="8">
        <v>1</v>
      </c>
      <c r="D95" s="10" t="s">
        <v>36</v>
      </c>
      <c r="E95" s="8" t="s">
        <v>122</v>
      </c>
      <c r="F95" s="11">
        <v>52.790999999999997</v>
      </c>
      <c r="G95" s="11">
        <v>0.41399999999999998</v>
      </c>
      <c r="H95" s="11">
        <v>2.5659999999999998</v>
      </c>
      <c r="I95" s="11">
        <v>0.108</v>
      </c>
      <c r="J95" s="11">
        <v>5.9560000000000004</v>
      </c>
      <c r="K95" s="11">
        <v>0.224</v>
      </c>
      <c r="L95" s="11">
        <v>15.579000000000001</v>
      </c>
      <c r="M95" s="11">
        <v>4.2000000000000003E-2</v>
      </c>
      <c r="N95" s="11">
        <v>22.347000000000001</v>
      </c>
      <c r="O95" s="11">
        <v>0.42799999999999999</v>
      </c>
      <c r="P95" s="11">
        <v>0</v>
      </c>
      <c r="Q95" s="11" t="s">
        <v>123</v>
      </c>
      <c r="R95" s="11">
        <v>100.455</v>
      </c>
      <c r="S95" s="12">
        <v>4.0113332025635531</v>
      </c>
      <c r="T95" s="12">
        <v>1.9354615686772312</v>
      </c>
      <c r="U95" s="12">
        <v>1.1416076553004815E-2</v>
      </c>
      <c r="V95" s="12">
        <v>0.11086932625414471</v>
      </c>
      <c r="W95" s="12">
        <v>3.1302089030499441E-3</v>
      </c>
      <c r="X95" s="12">
        <v>0.18259231886551663</v>
      </c>
      <c r="Y95" s="12">
        <v>6.9552288077732397E-3</v>
      </c>
      <c r="Z95" s="12">
        <v>0.85150875695248496</v>
      </c>
      <c r="AA95" s="12">
        <v>1.2386460814764399E-3</v>
      </c>
      <c r="AB95" s="12">
        <v>0.87773984072409883</v>
      </c>
      <c r="AC95" s="12">
        <v>3.0421230744772158E-2</v>
      </c>
      <c r="AD95" s="12">
        <v>0</v>
      </c>
      <c r="AE95" s="11">
        <f t="shared" si="4"/>
        <v>82.342894409902712</v>
      </c>
      <c r="AF95" s="11">
        <f t="shared" si="5"/>
        <v>0.44538682564268361</v>
      </c>
      <c r="AG95" s="11">
        <f t="shared" si="6"/>
        <v>9.5506021074058228E-2</v>
      </c>
      <c r="AH95" s="11">
        <f t="shared" si="7"/>
        <v>0.45910715328325813</v>
      </c>
    </row>
    <row r="96" spans="1:34" x14ac:dyDescent="0.3">
      <c r="A96" s="8" t="s">
        <v>1120</v>
      </c>
      <c r="B96" s="9" t="s">
        <v>35</v>
      </c>
      <c r="C96" s="8">
        <v>1</v>
      </c>
      <c r="D96" s="10" t="s">
        <v>36</v>
      </c>
      <c r="E96" s="8" t="s">
        <v>124</v>
      </c>
      <c r="F96" s="11">
        <v>52.667999999999999</v>
      </c>
      <c r="G96" s="11">
        <v>0.47599999999999998</v>
      </c>
      <c r="H96" s="11">
        <v>2.9129999999999998</v>
      </c>
      <c r="I96" s="11">
        <v>0.14799999999999999</v>
      </c>
      <c r="J96" s="11">
        <v>6.2789999999999999</v>
      </c>
      <c r="K96" s="11">
        <v>0.16400000000000001</v>
      </c>
      <c r="L96" s="11">
        <v>15.426</v>
      </c>
      <c r="M96" s="11">
        <v>6.7000000000000004E-2</v>
      </c>
      <c r="N96" s="11">
        <v>22.114000000000001</v>
      </c>
      <c r="O96" s="11">
        <v>0.45</v>
      </c>
      <c r="P96" s="11">
        <v>0</v>
      </c>
      <c r="Q96" s="11" t="s">
        <v>123</v>
      </c>
      <c r="R96" s="11">
        <v>100.705</v>
      </c>
      <c r="S96" s="12">
        <v>4.0103778823911638</v>
      </c>
      <c r="T96" s="12">
        <v>1.9275234536030939</v>
      </c>
      <c r="U96" s="12">
        <v>1.3102424467190258E-2</v>
      </c>
      <c r="V96" s="12">
        <v>0.1256386964379369</v>
      </c>
      <c r="W96" s="12">
        <v>4.2819290117843255E-3</v>
      </c>
      <c r="X96" s="12">
        <v>0.1921526945016015</v>
      </c>
      <c r="Y96" s="12">
        <v>5.0831793377295381E-3</v>
      </c>
      <c r="Z96" s="12">
        <v>0.84164907242375719</v>
      </c>
      <c r="AA96" s="12">
        <v>1.9724269424728148E-3</v>
      </c>
      <c r="AB96" s="12">
        <v>0.8670458592929795</v>
      </c>
      <c r="AC96" s="12">
        <v>3.1928146372618239E-2</v>
      </c>
      <c r="AD96" s="12">
        <v>0</v>
      </c>
      <c r="AE96" s="11">
        <f t="shared" si="4"/>
        <v>81.413003861167212</v>
      </c>
      <c r="AF96" s="11">
        <f t="shared" si="5"/>
        <v>0.44277566534787693</v>
      </c>
      <c r="AG96" s="11">
        <f t="shared" si="6"/>
        <v>0.1010878998670092</v>
      </c>
      <c r="AH96" s="11">
        <f t="shared" si="7"/>
        <v>0.45613643478511384</v>
      </c>
    </row>
    <row r="97" spans="1:34" x14ac:dyDescent="0.3">
      <c r="A97" s="8" t="s">
        <v>1120</v>
      </c>
      <c r="B97" s="9" t="s">
        <v>35</v>
      </c>
      <c r="C97" s="8">
        <v>1</v>
      </c>
      <c r="D97" s="10" t="s">
        <v>36</v>
      </c>
      <c r="E97" s="8" t="s">
        <v>125</v>
      </c>
      <c r="F97" s="11">
        <v>53.113999999999997</v>
      </c>
      <c r="G97" s="11">
        <v>0.34899999999999998</v>
      </c>
      <c r="H97" s="11">
        <v>2.157</v>
      </c>
      <c r="I97" s="11">
        <v>0.13100000000000001</v>
      </c>
      <c r="J97" s="11">
        <v>5.8090000000000002</v>
      </c>
      <c r="K97" s="11">
        <v>0.247</v>
      </c>
      <c r="L97" s="11">
        <v>15.391999999999999</v>
      </c>
      <c r="M97" s="11">
        <v>0</v>
      </c>
      <c r="N97" s="11">
        <v>23.023</v>
      </c>
      <c r="O97" s="11">
        <v>0.40200000000000002</v>
      </c>
      <c r="P97" s="11">
        <v>1.7000000000000001E-2</v>
      </c>
      <c r="Q97" s="11" t="s">
        <v>123</v>
      </c>
      <c r="R97" s="11">
        <v>100.64100000000001</v>
      </c>
      <c r="S97" s="12">
        <v>4.0110380319991714</v>
      </c>
      <c r="T97" s="12">
        <v>1.945563963688369</v>
      </c>
      <c r="U97" s="12">
        <v>9.615099859541126E-3</v>
      </c>
      <c r="V97" s="12">
        <v>9.3114377081116889E-2</v>
      </c>
      <c r="W97" s="12">
        <v>3.7934354932016175E-3</v>
      </c>
      <c r="X97" s="12">
        <v>0.17792666243610289</v>
      </c>
      <c r="Y97" s="12">
        <v>7.6625301685469644E-3</v>
      </c>
      <c r="Z97" s="12">
        <v>0.84053622821674079</v>
      </c>
      <c r="AA97" s="12">
        <v>0</v>
      </c>
      <c r="AB97" s="12">
        <v>0.90348373138707294</v>
      </c>
      <c r="AC97" s="12">
        <v>2.8547685598332245E-2</v>
      </c>
      <c r="AD97" s="12">
        <v>7.9431807014658008E-4</v>
      </c>
      <c r="AE97" s="11">
        <f t="shared" si="4"/>
        <v>82.529882623209744</v>
      </c>
      <c r="AF97" s="11">
        <f t="shared" si="5"/>
        <v>0.43733588569937082</v>
      </c>
      <c r="AG97" s="11">
        <f t="shared" si="6"/>
        <v>9.2576276778829056E-2</v>
      </c>
      <c r="AH97" s="11">
        <f t="shared" si="7"/>
        <v>0.47008783752180011</v>
      </c>
    </row>
    <row r="98" spans="1:34" x14ac:dyDescent="0.3">
      <c r="A98" s="8" t="s">
        <v>1120</v>
      </c>
      <c r="B98" s="9" t="s">
        <v>35</v>
      </c>
      <c r="C98" s="8">
        <v>1</v>
      </c>
      <c r="D98" s="10" t="s">
        <v>36</v>
      </c>
      <c r="E98" s="8" t="s">
        <v>126</v>
      </c>
      <c r="F98" s="11">
        <v>53.186</v>
      </c>
      <c r="G98" s="11">
        <v>0.373</v>
      </c>
      <c r="H98" s="11">
        <v>2.222</v>
      </c>
      <c r="I98" s="11">
        <v>0.14199999999999999</v>
      </c>
      <c r="J98" s="11">
        <v>5.968</v>
      </c>
      <c r="K98" s="11">
        <v>0.151</v>
      </c>
      <c r="L98" s="11">
        <v>15.712</v>
      </c>
      <c r="M98" s="11">
        <v>3.0000000000000001E-3</v>
      </c>
      <c r="N98" s="11">
        <v>22.542000000000002</v>
      </c>
      <c r="O98" s="11">
        <v>0.39</v>
      </c>
      <c r="P98" s="11">
        <v>5.0000000000000001E-3</v>
      </c>
      <c r="Q98" s="11" t="s">
        <v>123</v>
      </c>
      <c r="R98" s="11">
        <v>100.694</v>
      </c>
      <c r="S98" s="12">
        <v>4.00917267016482</v>
      </c>
      <c r="T98" s="12">
        <v>1.9445854266859883</v>
      </c>
      <c r="U98" s="12">
        <v>1.0257237160210649E-2</v>
      </c>
      <c r="V98" s="12">
        <v>9.5742297504180604E-2</v>
      </c>
      <c r="W98" s="12">
        <v>4.1043363621764356E-3</v>
      </c>
      <c r="X98" s="12">
        <v>0.18245747626613815</v>
      </c>
      <c r="Y98" s="12">
        <v>4.6756865016013092E-3</v>
      </c>
      <c r="Z98" s="12">
        <v>0.85641851101105182</v>
      </c>
      <c r="AA98" s="12">
        <v>8.8231615555753142E-5</v>
      </c>
      <c r="AB98" s="12">
        <v>0.88296616516952131</v>
      </c>
      <c r="AC98" s="12">
        <v>2.7644112534742627E-2</v>
      </c>
      <c r="AD98" s="12">
        <v>2.3318935365334911E-4</v>
      </c>
      <c r="AE98" s="11">
        <f t="shared" si="4"/>
        <v>82.437030165232272</v>
      </c>
      <c r="AF98" s="11">
        <f t="shared" si="5"/>
        <v>0.44562375214881156</v>
      </c>
      <c r="AG98" s="11">
        <f t="shared" si="6"/>
        <v>9.4938846061759133E-2</v>
      </c>
      <c r="AH98" s="11">
        <f t="shared" si="7"/>
        <v>0.45943740178942927</v>
      </c>
    </row>
    <row r="99" spans="1:34" x14ac:dyDescent="0.3">
      <c r="A99" s="8" t="s">
        <v>1120</v>
      </c>
      <c r="B99" s="9" t="s">
        <v>35</v>
      </c>
      <c r="C99" s="8">
        <v>1</v>
      </c>
      <c r="D99" s="10" t="s">
        <v>36</v>
      </c>
      <c r="E99" s="8" t="s">
        <v>127</v>
      </c>
      <c r="F99" s="11">
        <v>53.106000000000002</v>
      </c>
      <c r="G99" s="11">
        <v>0.39500000000000002</v>
      </c>
      <c r="H99" s="11">
        <v>2.5110000000000001</v>
      </c>
      <c r="I99" s="11">
        <v>0.127</v>
      </c>
      <c r="J99" s="11">
        <v>6.1710000000000003</v>
      </c>
      <c r="K99" s="11">
        <v>0.218</v>
      </c>
      <c r="L99" s="11">
        <v>15.62</v>
      </c>
      <c r="M99" s="11">
        <v>1.7999999999999999E-2</v>
      </c>
      <c r="N99" s="11">
        <v>22.212</v>
      </c>
      <c r="O99" s="11">
        <v>0.41599999999999998</v>
      </c>
      <c r="P99" s="11">
        <v>0</v>
      </c>
      <c r="Q99" s="11" t="s">
        <v>123</v>
      </c>
      <c r="R99" s="11">
        <v>100.794</v>
      </c>
      <c r="S99" s="12">
        <v>4.0079396903733358</v>
      </c>
      <c r="T99" s="12">
        <v>1.9400519317348595</v>
      </c>
      <c r="U99" s="12">
        <v>1.0853223029088267E-2</v>
      </c>
      <c r="V99" s="12">
        <v>0.10810519632519709</v>
      </c>
      <c r="W99" s="12">
        <v>3.667738707253748E-3</v>
      </c>
      <c r="X99" s="12">
        <v>0.18850742550083405</v>
      </c>
      <c r="Y99" s="12">
        <v>6.7447366579301612E-3</v>
      </c>
      <c r="Z99" s="12">
        <v>0.85069850902427835</v>
      </c>
      <c r="AA99" s="12">
        <v>5.2895112916816667E-4</v>
      </c>
      <c r="AB99" s="12">
        <v>0.86931935295771112</v>
      </c>
      <c r="AC99" s="12">
        <v>2.946262530701577E-2</v>
      </c>
      <c r="AD99" s="12">
        <v>0</v>
      </c>
      <c r="AE99" s="11">
        <f t="shared" si="4"/>
        <v>81.860436008097224</v>
      </c>
      <c r="AF99" s="11">
        <f t="shared" si="5"/>
        <v>0.44573604269413414</v>
      </c>
      <c r="AG99" s="11">
        <f t="shared" si="6"/>
        <v>9.8771248532660907E-2</v>
      </c>
      <c r="AH99" s="11">
        <f t="shared" si="7"/>
        <v>0.45549270877320508</v>
      </c>
    </row>
    <row r="100" spans="1:34" x14ac:dyDescent="0.3">
      <c r="A100" s="8" t="s">
        <v>1120</v>
      </c>
      <c r="B100" s="9" t="s">
        <v>35</v>
      </c>
      <c r="C100" s="8">
        <v>1</v>
      </c>
      <c r="D100" s="13" t="s">
        <v>42</v>
      </c>
      <c r="E100" s="8" t="s">
        <v>128</v>
      </c>
      <c r="F100" s="11">
        <v>52.683999999999997</v>
      </c>
      <c r="G100" s="11">
        <v>0.436</v>
      </c>
      <c r="H100" s="11">
        <v>2.4820000000000002</v>
      </c>
      <c r="I100" s="11">
        <v>9.1999999999999998E-2</v>
      </c>
      <c r="J100" s="11">
        <v>6.1280000000000001</v>
      </c>
      <c r="K100" s="11">
        <v>0.184</v>
      </c>
      <c r="L100" s="11">
        <v>15.569000000000001</v>
      </c>
      <c r="M100" s="11">
        <v>4.9000000000000002E-2</v>
      </c>
      <c r="N100" s="11">
        <v>22.518999999999998</v>
      </c>
      <c r="O100" s="11">
        <v>0.42299999999999999</v>
      </c>
      <c r="P100" s="11">
        <v>0</v>
      </c>
      <c r="Q100" s="11" t="s">
        <v>123</v>
      </c>
      <c r="R100" s="11">
        <v>100.566</v>
      </c>
      <c r="S100" s="12">
        <v>4.0156904483751994</v>
      </c>
      <c r="T100" s="12">
        <v>1.9323448609198861</v>
      </c>
      <c r="U100" s="12">
        <v>1.2027746119219904E-2</v>
      </c>
      <c r="V100" s="12">
        <v>0.10728469365249171</v>
      </c>
      <c r="W100" s="12">
        <v>2.6675872079411E-3</v>
      </c>
      <c r="X100" s="12">
        <v>0.18794371346076932</v>
      </c>
      <c r="Y100" s="12">
        <v>5.7156083006121147E-3</v>
      </c>
      <c r="Z100" s="12">
        <v>0.85131736454180573</v>
      </c>
      <c r="AA100" s="12">
        <v>1.4456902586075587E-3</v>
      </c>
      <c r="AB100" s="12">
        <v>0.88486479222481951</v>
      </c>
      <c r="AC100" s="12">
        <v>3.0078391689046625E-2</v>
      </c>
      <c r="AD100" s="12">
        <v>0</v>
      </c>
      <c r="AE100" s="11">
        <f t="shared" si="4"/>
        <v>81.915640117881551</v>
      </c>
      <c r="AF100" s="11">
        <f t="shared" si="5"/>
        <v>0.44244369753273805</v>
      </c>
      <c r="AG100" s="11">
        <f t="shared" si="6"/>
        <v>9.7677452587110636E-2</v>
      </c>
      <c r="AH100" s="11">
        <f t="shared" si="7"/>
        <v>0.45987884988015132</v>
      </c>
    </row>
    <row r="101" spans="1:34" x14ac:dyDescent="0.3">
      <c r="A101" s="8" t="s">
        <v>1120</v>
      </c>
      <c r="B101" s="9" t="s">
        <v>35</v>
      </c>
      <c r="C101" s="8">
        <v>1</v>
      </c>
      <c r="D101" s="13" t="s">
        <v>42</v>
      </c>
      <c r="E101" s="8" t="s">
        <v>129</v>
      </c>
      <c r="F101" s="11">
        <v>53.054000000000002</v>
      </c>
      <c r="G101" s="11">
        <v>0.41299999999999998</v>
      </c>
      <c r="H101" s="11">
        <v>2.3159999999999998</v>
      </c>
      <c r="I101" s="11">
        <v>0.128</v>
      </c>
      <c r="J101" s="11">
        <v>5.9870000000000001</v>
      </c>
      <c r="K101" s="11">
        <v>0.191</v>
      </c>
      <c r="L101" s="11">
        <v>15.638999999999999</v>
      </c>
      <c r="M101" s="11">
        <v>2.1000000000000001E-2</v>
      </c>
      <c r="N101" s="11">
        <v>22.344000000000001</v>
      </c>
      <c r="O101" s="11">
        <v>0.40500000000000003</v>
      </c>
      <c r="P101" s="11">
        <v>0</v>
      </c>
      <c r="Q101" s="11" t="s">
        <v>123</v>
      </c>
      <c r="R101" s="11">
        <v>100.498</v>
      </c>
      <c r="S101" s="12">
        <v>4.007853844932395</v>
      </c>
      <c r="T101" s="12">
        <v>1.9433073080433672</v>
      </c>
      <c r="U101" s="12">
        <v>1.1377982731337836E-2</v>
      </c>
      <c r="V101" s="12">
        <v>9.9975134886566189E-2</v>
      </c>
      <c r="W101" s="12">
        <v>3.7064506658701919E-3</v>
      </c>
      <c r="X101" s="12">
        <v>0.18337315638034132</v>
      </c>
      <c r="Y101" s="12">
        <v>5.9250969093221318E-3</v>
      </c>
      <c r="Z101" s="12">
        <v>0.85399869755280577</v>
      </c>
      <c r="AA101" s="12">
        <v>6.1875101562111439E-4</v>
      </c>
      <c r="AB101" s="12">
        <v>0.87681140978052485</v>
      </c>
      <c r="AC101" s="12">
        <v>2.8759856966638686E-2</v>
      </c>
      <c r="AD101" s="12">
        <v>0</v>
      </c>
      <c r="AE101" s="11">
        <f t="shared" si="4"/>
        <v>82.323295577657078</v>
      </c>
      <c r="AF101" s="11">
        <f t="shared" si="5"/>
        <v>0.44614259968817116</v>
      </c>
      <c r="AG101" s="11">
        <f t="shared" si="6"/>
        <v>9.5797074322226811E-2</v>
      </c>
      <c r="AH101" s="11">
        <f t="shared" si="7"/>
        <v>0.458060325989602</v>
      </c>
    </row>
    <row r="102" spans="1:34" x14ac:dyDescent="0.3">
      <c r="A102" s="8" t="s">
        <v>1120</v>
      </c>
      <c r="B102" s="9" t="s">
        <v>35</v>
      </c>
      <c r="C102" s="8">
        <v>1</v>
      </c>
      <c r="D102" s="13" t="s">
        <v>42</v>
      </c>
      <c r="E102" s="8" t="s">
        <v>130</v>
      </c>
      <c r="F102" s="11">
        <v>53.298000000000002</v>
      </c>
      <c r="G102" s="11">
        <v>0.38500000000000001</v>
      </c>
      <c r="H102" s="11">
        <v>2.4020000000000001</v>
      </c>
      <c r="I102" s="11">
        <v>0.14299999999999999</v>
      </c>
      <c r="J102" s="11">
        <v>6.1689999999999996</v>
      </c>
      <c r="K102" s="11">
        <v>0.158</v>
      </c>
      <c r="L102" s="11">
        <v>15.557</v>
      </c>
      <c r="M102" s="11">
        <v>2.3E-2</v>
      </c>
      <c r="N102" s="11">
        <v>22.187000000000001</v>
      </c>
      <c r="O102" s="11">
        <v>0.433</v>
      </c>
      <c r="P102" s="11">
        <v>1.0999999999999999E-2</v>
      </c>
      <c r="Q102" s="11" t="s">
        <v>123</v>
      </c>
      <c r="R102" s="11">
        <v>100.76600000000001</v>
      </c>
      <c r="S102" s="12">
        <v>4.004776183808783</v>
      </c>
      <c r="T102" s="12">
        <v>1.9464785425677802</v>
      </c>
      <c r="U102" s="12">
        <v>1.0575266130185845E-2</v>
      </c>
      <c r="V102" s="12">
        <v>0.10338125594794735</v>
      </c>
      <c r="W102" s="12">
        <v>4.1285699662230871E-3</v>
      </c>
      <c r="X102" s="12">
        <v>0.18838947238776538</v>
      </c>
      <c r="Y102" s="12">
        <v>4.8869121825914977E-3</v>
      </c>
      <c r="Z102" s="12">
        <v>0.84701175502959092</v>
      </c>
      <c r="AA102" s="12">
        <v>6.756780695647437E-4</v>
      </c>
      <c r="AB102" s="12">
        <v>0.8680789205994689</v>
      </c>
      <c r="AC102" s="12">
        <v>3.0657374010176149E-2</v>
      </c>
      <c r="AD102" s="12">
        <v>5.1243691748816813E-4</v>
      </c>
      <c r="AE102" s="11">
        <f t="shared" si="4"/>
        <v>81.805172004897756</v>
      </c>
      <c r="AF102" s="11">
        <f t="shared" si="5"/>
        <v>0.44498060876130768</v>
      </c>
      <c r="AG102" s="11">
        <f t="shared" si="6"/>
        <v>9.8971072844674698E-2</v>
      </c>
      <c r="AH102" s="11">
        <f t="shared" si="7"/>
        <v>0.45604831839401766</v>
      </c>
    </row>
    <row r="103" spans="1:34" x14ac:dyDescent="0.3">
      <c r="A103" s="8" t="s">
        <v>1120</v>
      </c>
      <c r="B103" s="9" t="s">
        <v>35</v>
      </c>
      <c r="C103" s="8">
        <v>1</v>
      </c>
      <c r="D103" s="13" t="s">
        <v>42</v>
      </c>
      <c r="E103" s="8" t="s">
        <v>131</v>
      </c>
      <c r="F103" s="11">
        <v>52.884999999999998</v>
      </c>
      <c r="G103" s="11">
        <v>0.38800000000000001</v>
      </c>
      <c r="H103" s="11">
        <v>2.2029999999999998</v>
      </c>
      <c r="I103" s="11">
        <v>0.13400000000000001</v>
      </c>
      <c r="J103" s="11">
        <v>6.0529999999999999</v>
      </c>
      <c r="K103" s="11">
        <v>0.156</v>
      </c>
      <c r="L103" s="11">
        <v>15.54</v>
      </c>
      <c r="M103" s="11">
        <v>8.0000000000000002E-3</v>
      </c>
      <c r="N103" s="11">
        <v>22.109000000000002</v>
      </c>
      <c r="O103" s="11">
        <v>0.438</v>
      </c>
      <c r="P103" s="11">
        <v>0</v>
      </c>
      <c r="Q103" s="11" t="s">
        <v>123</v>
      </c>
      <c r="R103" s="11">
        <v>99.914000000000001</v>
      </c>
      <c r="S103" s="12">
        <v>4.0070570589369581</v>
      </c>
      <c r="T103" s="12">
        <v>1.9480644060555146</v>
      </c>
      <c r="U103" s="12">
        <v>1.0749651775606196E-2</v>
      </c>
      <c r="V103" s="12">
        <v>9.5634676373463456E-2</v>
      </c>
      <c r="W103" s="12">
        <v>3.9021189523595003E-3</v>
      </c>
      <c r="X103" s="12">
        <v>0.18644237560911603</v>
      </c>
      <c r="Y103" s="12">
        <v>4.866695126356453E-3</v>
      </c>
      <c r="Z103" s="12">
        <v>0.85338832063662184</v>
      </c>
      <c r="AA103" s="12">
        <v>2.3704678460785032E-4</v>
      </c>
      <c r="AB103" s="12">
        <v>0.87249273876133171</v>
      </c>
      <c r="AC103" s="12">
        <v>3.1279028861980362E-2</v>
      </c>
      <c r="AD103" s="12">
        <v>0</v>
      </c>
      <c r="AE103" s="11">
        <f t="shared" si="4"/>
        <v>82.069929625826802</v>
      </c>
      <c r="AF103" s="11">
        <f t="shared" si="5"/>
        <v>0.44625731453919409</v>
      </c>
      <c r="AG103" s="11">
        <f t="shared" si="6"/>
        <v>9.7495210379214325E-2</v>
      </c>
      <c r="AH103" s="11">
        <f t="shared" si="7"/>
        <v>0.45624747508159169</v>
      </c>
    </row>
    <row r="104" spans="1:34" x14ac:dyDescent="0.3">
      <c r="A104" s="8" t="s">
        <v>1120</v>
      </c>
      <c r="B104" s="9" t="s">
        <v>35</v>
      </c>
      <c r="C104" s="8">
        <v>1</v>
      </c>
      <c r="D104" s="13" t="s">
        <v>42</v>
      </c>
      <c r="E104" s="8" t="s">
        <v>132</v>
      </c>
      <c r="F104" s="11">
        <v>53.28</v>
      </c>
      <c r="G104" s="11">
        <v>0.45400000000000001</v>
      </c>
      <c r="H104" s="11">
        <v>2.4950000000000001</v>
      </c>
      <c r="I104" s="11">
        <v>9.9000000000000005E-2</v>
      </c>
      <c r="J104" s="11">
        <v>6.17</v>
      </c>
      <c r="K104" s="11">
        <v>0.19400000000000001</v>
      </c>
      <c r="L104" s="11">
        <v>15.608000000000001</v>
      </c>
      <c r="M104" s="11">
        <v>3.1E-2</v>
      </c>
      <c r="N104" s="11">
        <v>22.428999999999998</v>
      </c>
      <c r="O104" s="11">
        <v>0.42699999999999999</v>
      </c>
      <c r="P104" s="11">
        <v>4.0000000000000001E-3</v>
      </c>
      <c r="Q104" s="11" t="s">
        <v>123</v>
      </c>
      <c r="R104" s="11">
        <v>101.191</v>
      </c>
      <c r="S104" s="12">
        <v>4.008376639610459</v>
      </c>
      <c r="T104" s="12">
        <v>1.9394136381428351</v>
      </c>
      <c r="U104" s="12">
        <v>1.2429508331178302E-2</v>
      </c>
      <c r="V104" s="12">
        <v>0.10703033184425931</v>
      </c>
      <c r="W104" s="12">
        <v>2.8488286423679343E-3</v>
      </c>
      <c r="X104" s="12">
        <v>0.18779954887357736</v>
      </c>
      <c r="Y104" s="12">
        <v>5.9806267487303106E-3</v>
      </c>
      <c r="Z104" s="12">
        <v>0.84699015701175717</v>
      </c>
      <c r="AA104" s="12">
        <v>9.0769763141557408E-4</v>
      </c>
      <c r="AB104" s="12">
        <v>0.87465756972876418</v>
      </c>
      <c r="AC104" s="12">
        <v>3.0133005572791083E-2</v>
      </c>
      <c r="AD104" s="12">
        <v>1.8572708278281709E-4</v>
      </c>
      <c r="AE104" s="11">
        <f t="shared" si="4"/>
        <v>81.851428574765166</v>
      </c>
      <c r="AF104" s="11">
        <f t="shared" si="5"/>
        <v>0.44357870878595274</v>
      </c>
      <c r="AG104" s="11">
        <f t="shared" si="6"/>
        <v>9.835283292290907E-2</v>
      </c>
      <c r="AH104" s="11">
        <f t="shared" si="7"/>
        <v>0.45806845829113818</v>
      </c>
    </row>
    <row r="105" spans="1:34" x14ac:dyDescent="0.3">
      <c r="A105" s="8" t="s">
        <v>1120</v>
      </c>
      <c r="B105" s="9" t="s">
        <v>35</v>
      </c>
      <c r="C105" s="8">
        <v>2</v>
      </c>
      <c r="D105" s="10" t="s">
        <v>36</v>
      </c>
      <c r="E105" s="8" t="s">
        <v>133</v>
      </c>
      <c r="F105" s="11">
        <v>52.898000000000003</v>
      </c>
      <c r="G105" s="11">
        <v>0.46899999999999997</v>
      </c>
      <c r="H105" s="11">
        <v>2.9420000000000002</v>
      </c>
      <c r="I105" s="11">
        <v>9.2999999999999999E-2</v>
      </c>
      <c r="J105" s="11">
        <v>6.26</v>
      </c>
      <c r="K105" s="11">
        <v>0.2</v>
      </c>
      <c r="L105" s="11">
        <v>15.506</v>
      </c>
      <c r="M105" s="11">
        <v>2.1999999999999999E-2</v>
      </c>
      <c r="N105" s="11">
        <v>21.82</v>
      </c>
      <c r="O105" s="11">
        <v>0.45100000000000001</v>
      </c>
      <c r="P105" s="11">
        <v>0</v>
      </c>
      <c r="Q105" s="11" t="s">
        <v>123</v>
      </c>
      <c r="R105" s="11">
        <v>100.661</v>
      </c>
      <c r="S105" s="12">
        <v>4.0050259703454483</v>
      </c>
      <c r="T105" s="12">
        <v>1.9333561416615415</v>
      </c>
      <c r="U105" s="12">
        <v>1.2892505359042124E-2</v>
      </c>
      <c r="V105" s="12">
        <v>0.12672006042807032</v>
      </c>
      <c r="W105" s="12">
        <v>2.6870791682095537E-3</v>
      </c>
      <c r="X105" s="12">
        <v>0.19131547255617481</v>
      </c>
      <c r="Y105" s="12">
        <v>6.1907226208176465E-3</v>
      </c>
      <c r="Z105" s="12">
        <v>0.84488435376535787</v>
      </c>
      <c r="AA105" s="12">
        <v>6.4679785375742636E-4</v>
      </c>
      <c r="AB105" s="12">
        <v>0.85437646260413158</v>
      </c>
      <c r="AC105" s="12">
        <v>3.1956374328345034E-2</v>
      </c>
      <c r="AD105" s="12">
        <v>0</v>
      </c>
      <c r="AE105" s="11">
        <f t="shared" si="4"/>
        <v>81.53681677062842</v>
      </c>
      <c r="AF105" s="11">
        <f t="shared" si="5"/>
        <v>0.44689249448138935</v>
      </c>
      <c r="AG105" s="11">
        <f t="shared" si="6"/>
        <v>0.10119426212887259</v>
      </c>
      <c r="AH105" s="11">
        <f t="shared" si="7"/>
        <v>0.45191324338973815</v>
      </c>
    </row>
    <row r="106" spans="1:34" x14ac:dyDescent="0.3">
      <c r="A106" s="8" t="s">
        <v>1120</v>
      </c>
      <c r="B106" s="9" t="s">
        <v>35</v>
      </c>
      <c r="C106" s="8">
        <v>2</v>
      </c>
      <c r="D106" s="10" t="s">
        <v>36</v>
      </c>
      <c r="E106" s="8" t="s">
        <v>134</v>
      </c>
      <c r="F106" s="11">
        <v>52.661999999999999</v>
      </c>
      <c r="G106" s="11">
        <v>0.433</v>
      </c>
      <c r="H106" s="11">
        <v>2.9380000000000002</v>
      </c>
      <c r="I106" s="11">
        <v>0.122</v>
      </c>
      <c r="J106" s="11">
        <v>6.3840000000000003</v>
      </c>
      <c r="K106" s="11">
        <v>0.192</v>
      </c>
      <c r="L106" s="11">
        <v>15.301</v>
      </c>
      <c r="M106" s="11">
        <v>0</v>
      </c>
      <c r="N106" s="11">
        <v>21.942</v>
      </c>
      <c r="O106" s="11">
        <v>0.435</v>
      </c>
      <c r="P106" s="11">
        <v>0</v>
      </c>
      <c r="Q106" s="11" t="s">
        <v>123</v>
      </c>
      <c r="R106" s="11">
        <v>100.40900000000001</v>
      </c>
      <c r="S106" s="12">
        <v>4.006332821790985</v>
      </c>
      <c r="T106" s="12">
        <v>1.9319097504637885</v>
      </c>
      <c r="U106" s="12">
        <v>1.1947285715042239E-2</v>
      </c>
      <c r="V106" s="12">
        <v>0.12701978403031905</v>
      </c>
      <c r="W106" s="12">
        <v>3.5381335339028292E-3</v>
      </c>
      <c r="X106" s="12">
        <v>0.19583283700633033</v>
      </c>
      <c r="Y106" s="12">
        <v>5.9652610546262058E-3</v>
      </c>
      <c r="Z106" s="12">
        <v>0.83682409915368017</v>
      </c>
      <c r="AA106" s="12">
        <v>0</v>
      </c>
      <c r="AB106" s="12">
        <v>0.8623580373294425</v>
      </c>
      <c r="AC106" s="12">
        <v>3.0937633503852823E-2</v>
      </c>
      <c r="AD106" s="12">
        <v>0</v>
      </c>
      <c r="AE106" s="11">
        <f t="shared" si="4"/>
        <v>81.036021727162833</v>
      </c>
      <c r="AF106" s="11">
        <f t="shared" si="5"/>
        <v>0.44159234141182774</v>
      </c>
      <c r="AG106" s="11">
        <f t="shared" si="6"/>
        <v>0.10334104993678579</v>
      </c>
      <c r="AH106" s="11">
        <f t="shared" si="7"/>
        <v>0.45506660865138654</v>
      </c>
    </row>
    <row r="107" spans="1:34" x14ac:dyDescent="0.3">
      <c r="A107" s="8" t="s">
        <v>1120</v>
      </c>
      <c r="B107" s="9" t="s">
        <v>35</v>
      </c>
      <c r="C107" s="8">
        <v>2</v>
      </c>
      <c r="D107" s="10" t="s">
        <v>36</v>
      </c>
      <c r="E107" s="8" t="s">
        <v>135</v>
      </c>
      <c r="F107" s="11">
        <v>52.728999999999999</v>
      </c>
      <c r="G107" s="11">
        <v>0.41599999999999998</v>
      </c>
      <c r="H107" s="11">
        <v>2.8969999999999998</v>
      </c>
      <c r="I107" s="11">
        <v>0.13200000000000001</v>
      </c>
      <c r="J107" s="11">
        <v>6.2249999999999996</v>
      </c>
      <c r="K107" s="11">
        <v>0.19800000000000001</v>
      </c>
      <c r="L107" s="11">
        <v>15.57</v>
      </c>
      <c r="M107" s="11">
        <v>2.1999999999999999E-2</v>
      </c>
      <c r="N107" s="11">
        <v>21.922999999999998</v>
      </c>
      <c r="O107" s="11">
        <v>0.42499999999999999</v>
      </c>
      <c r="P107" s="11">
        <v>0</v>
      </c>
      <c r="Q107" s="11" t="s">
        <v>123</v>
      </c>
      <c r="R107" s="11">
        <v>100.53700000000001</v>
      </c>
      <c r="S107" s="12">
        <v>4.0084874887471305</v>
      </c>
      <c r="T107" s="12">
        <v>1.930724522414347</v>
      </c>
      <c r="U107" s="12">
        <v>1.1456605956073267E-2</v>
      </c>
      <c r="V107" s="12">
        <v>0.12501132711758059</v>
      </c>
      <c r="W107" s="12">
        <v>3.8209346698198214E-3</v>
      </c>
      <c r="X107" s="12">
        <v>0.19059578185975393</v>
      </c>
      <c r="Y107" s="12">
        <v>6.1400895863610453E-3</v>
      </c>
      <c r="Z107" s="12">
        <v>0.84993217075757166</v>
      </c>
      <c r="AA107" s="12">
        <v>6.4798766329781201E-4</v>
      </c>
      <c r="AB107" s="12">
        <v>0.85998857269982365</v>
      </c>
      <c r="AC107" s="12">
        <v>3.0169496022501938E-2</v>
      </c>
      <c r="AD107" s="12">
        <v>0</v>
      </c>
      <c r="AE107" s="11">
        <f t="shared" si="4"/>
        <v>81.68278119003601</v>
      </c>
      <c r="AF107" s="11">
        <f t="shared" si="5"/>
        <v>0.44721114467328238</v>
      </c>
      <c r="AG107" s="11">
        <f t="shared" si="6"/>
        <v>0.1002863060230156</v>
      </c>
      <c r="AH107" s="11">
        <f t="shared" si="7"/>
        <v>0.45250254930370193</v>
      </c>
    </row>
    <row r="108" spans="1:34" x14ac:dyDescent="0.3">
      <c r="A108" s="8" t="s">
        <v>1120</v>
      </c>
      <c r="B108" s="9" t="s">
        <v>35</v>
      </c>
      <c r="C108" s="8">
        <v>2</v>
      </c>
      <c r="D108" s="10" t="s">
        <v>36</v>
      </c>
      <c r="E108" s="8" t="s">
        <v>136</v>
      </c>
      <c r="F108" s="11">
        <v>52.649000000000001</v>
      </c>
      <c r="G108" s="11">
        <v>0.41599999999999998</v>
      </c>
      <c r="H108" s="11">
        <v>2.8620000000000001</v>
      </c>
      <c r="I108" s="11">
        <v>0.10299999999999999</v>
      </c>
      <c r="J108" s="11">
        <v>6.0540000000000003</v>
      </c>
      <c r="K108" s="11">
        <v>0.218</v>
      </c>
      <c r="L108" s="11">
        <v>15.474</v>
      </c>
      <c r="M108" s="11">
        <v>7.0000000000000001E-3</v>
      </c>
      <c r="N108" s="11">
        <v>22.14</v>
      </c>
      <c r="O108" s="11">
        <v>0.42399999999999999</v>
      </c>
      <c r="P108" s="11">
        <v>2E-3</v>
      </c>
      <c r="Q108" s="11" t="s">
        <v>123</v>
      </c>
      <c r="R108" s="11">
        <v>100.349</v>
      </c>
      <c r="S108" s="12">
        <v>4.008900328858636</v>
      </c>
      <c r="T108" s="12">
        <v>1.9313867405448586</v>
      </c>
      <c r="U108" s="12">
        <v>1.147794970074939E-2</v>
      </c>
      <c r="V108" s="12">
        <v>0.12373109064444368</v>
      </c>
      <c r="W108" s="12">
        <v>2.9870414343917246E-3</v>
      </c>
      <c r="X108" s="12">
        <v>0.18570546605402366</v>
      </c>
      <c r="Y108" s="12">
        <v>6.7728951476090909E-3</v>
      </c>
      <c r="Z108" s="12">
        <v>0.84626540837417452</v>
      </c>
      <c r="AA108" s="12">
        <v>2.0656200386162281E-4</v>
      </c>
      <c r="AB108" s="12">
        <v>0.87011900466719816</v>
      </c>
      <c r="AC108" s="12">
        <v>3.015458272586731E-2</v>
      </c>
      <c r="AD108" s="12">
        <v>9.3587561458421256E-5</v>
      </c>
      <c r="AE108" s="11">
        <f t="shared" si="4"/>
        <v>82.004776427733916</v>
      </c>
      <c r="AF108" s="11">
        <f t="shared" si="5"/>
        <v>0.44491347000734</v>
      </c>
      <c r="AG108" s="11">
        <f t="shared" si="6"/>
        <v>9.7632329625949241E-2</v>
      </c>
      <c r="AH108" s="11">
        <f t="shared" si="7"/>
        <v>0.45745420036671086</v>
      </c>
    </row>
    <row r="109" spans="1:34" x14ac:dyDescent="0.3">
      <c r="A109" s="8" t="s">
        <v>1120</v>
      </c>
      <c r="B109" s="9" t="s">
        <v>35</v>
      </c>
      <c r="C109" s="8">
        <v>2</v>
      </c>
      <c r="D109" s="10" t="s">
        <v>36</v>
      </c>
      <c r="E109" s="8" t="s">
        <v>137</v>
      </c>
      <c r="F109" s="11">
        <v>52.72</v>
      </c>
      <c r="G109" s="11">
        <v>0.44800000000000001</v>
      </c>
      <c r="H109" s="11">
        <v>2.9369999999999998</v>
      </c>
      <c r="I109" s="11">
        <v>0.12</v>
      </c>
      <c r="J109" s="11">
        <v>6.3369999999999997</v>
      </c>
      <c r="K109" s="11">
        <v>0.185</v>
      </c>
      <c r="L109" s="11">
        <v>15.611000000000001</v>
      </c>
      <c r="M109" s="11">
        <v>8.9999999999999993E-3</v>
      </c>
      <c r="N109" s="11">
        <v>22.177</v>
      </c>
      <c r="O109" s="11">
        <v>0.433</v>
      </c>
      <c r="P109" s="11">
        <v>0</v>
      </c>
      <c r="Q109" s="11" t="s">
        <v>123</v>
      </c>
      <c r="R109" s="11">
        <v>100.977</v>
      </c>
      <c r="S109" s="12">
        <v>4.0135890893740109</v>
      </c>
      <c r="T109" s="12">
        <v>1.9245249896616214</v>
      </c>
      <c r="U109" s="12">
        <v>1.2300366021750251E-2</v>
      </c>
      <c r="V109" s="12">
        <v>0.12635202090235551</v>
      </c>
      <c r="W109" s="12">
        <v>3.4630144409008891E-3</v>
      </c>
      <c r="X109" s="12">
        <v>0.19343497949749378</v>
      </c>
      <c r="Y109" s="12">
        <v>5.7195073363122779E-3</v>
      </c>
      <c r="Z109" s="12">
        <v>0.84957897219334844</v>
      </c>
      <c r="AA109" s="12">
        <v>2.6427978315428602E-4</v>
      </c>
      <c r="AB109" s="12">
        <v>0.86730703407905407</v>
      </c>
      <c r="AC109" s="12">
        <v>3.0643925458020631E-2</v>
      </c>
      <c r="AD109" s="12">
        <v>0</v>
      </c>
      <c r="AE109" s="11">
        <f t="shared" si="4"/>
        <v>81.454228950253807</v>
      </c>
      <c r="AF109" s="11">
        <f t="shared" si="5"/>
        <v>0.44473100516715081</v>
      </c>
      <c r="AG109" s="11">
        <f t="shared" si="6"/>
        <v>0.10125784145094115</v>
      </c>
      <c r="AH109" s="11">
        <f t="shared" si="7"/>
        <v>0.45401115338190795</v>
      </c>
    </row>
    <row r="110" spans="1:34" x14ac:dyDescent="0.3">
      <c r="A110" s="8" t="s">
        <v>1120</v>
      </c>
      <c r="B110" s="9" t="s">
        <v>35</v>
      </c>
      <c r="C110" s="8">
        <v>2</v>
      </c>
      <c r="D110" s="13" t="s">
        <v>42</v>
      </c>
      <c r="E110" s="8" t="s">
        <v>138</v>
      </c>
      <c r="F110" s="11">
        <v>53.256</v>
      </c>
      <c r="G110" s="11">
        <v>0.38900000000000001</v>
      </c>
      <c r="H110" s="11">
        <v>2.2269999999999999</v>
      </c>
      <c r="I110" s="11">
        <v>0.112</v>
      </c>
      <c r="J110" s="11">
        <v>6.149</v>
      </c>
      <c r="K110" s="11">
        <v>0.2</v>
      </c>
      <c r="L110" s="11">
        <v>15.532999999999999</v>
      </c>
      <c r="M110" s="11">
        <v>2.5000000000000001E-2</v>
      </c>
      <c r="N110" s="11">
        <v>22.225999999999999</v>
      </c>
      <c r="O110" s="11">
        <v>0.433</v>
      </c>
      <c r="P110" s="11">
        <v>0</v>
      </c>
      <c r="Q110" s="11" t="s">
        <v>123</v>
      </c>
      <c r="R110" s="11">
        <v>100.55</v>
      </c>
      <c r="S110" s="12">
        <v>4.0052442229948948</v>
      </c>
      <c r="T110" s="12">
        <v>1.9497470249414592</v>
      </c>
      <c r="U110" s="12">
        <v>1.0711522182616217E-2</v>
      </c>
      <c r="V110" s="12">
        <v>9.6085981844123675E-2</v>
      </c>
      <c r="W110" s="12">
        <v>3.2415494297861991E-3</v>
      </c>
      <c r="X110" s="12">
        <v>0.18824236346732284</v>
      </c>
      <c r="Y110" s="12">
        <v>6.2012388321017377E-3</v>
      </c>
      <c r="Z110" s="12">
        <v>0.84779322664327983</v>
      </c>
      <c r="AA110" s="12">
        <v>7.3624610509796849E-4</v>
      </c>
      <c r="AB110" s="12">
        <v>0.87175199803725756</v>
      </c>
      <c r="AC110" s="12">
        <v>3.0733071511849907E-2</v>
      </c>
      <c r="AD110" s="12">
        <v>0</v>
      </c>
      <c r="AE110" s="11">
        <f t="shared" si="4"/>
        <v>81.830511879690647</v>
      </c>
      <c r="AF110" s="11">
        <f t="shared" si="5"/>
        <v>0.44438554475886072</v>
      </c>
      <c r="AG110" s="11">
        <f t="shared" si="6"/>
        <v>9.8670504324894173E-2</v>
      </c>
      <c r="AH110" s="11">
        <f t="shared" si="7"/>
        <v>0.45694395091624518</v>
      </c>
    </row>
    <row r="111" spans="1:34" x14ac:dyDescent="0.3">
      <c r="A111" s="8" t="s">
        <v>1120</v>
      </c>
      <c r="B111" s="9" t="s">
        <v>35</v>
      </c>
      <c r="C111" s="8">
        <v>2</v>
      </c>
      <c r="D111" s="13" t="s">
        <v>42</v>
      </c>
      <c r="E111" s="8" t="s">
        <v>139</v>
      </c>
      <c r="F111" s="11">
        <v>53.476999999999997</v>
      </c>
      <c r="G111" s="11">
        <v>0.34799999999999998</v>
      </c>
      <c r="H111" s="11">
        <v>2.1669999999999998</v>
      </c>
      <c r="I111" s="11">
        <v>0.14199999999999999</v>
      </c>
      <c r="J111" s="11">
        <v>5.9809999999999999</v>
      </c>
      <c r="K111" s="11">
        <v>0.16700000000000001</v>
      </c>
      <c r="L111" s="11">
        <v>15.824999999999999</v>
      </c>
      <c r="M111" s="11">
        <v>3.0000000000000001E-3</v>
      </c>
      <c r="N111" s="11">
        <v>22.39</v>
      </c>
      <c r="O111" s="11">
        <v>0.41299999999999998</v>
      </c>
      <c r="P111" s="11">
        <v>0</v>
      </c>
      <c r="Q111" s="11" t="s">
        <v>123</v>
      </c>
      <c r="R111" s="11">
        <v>100.913</v>
      </c>
      <c r="S111" s="12">
        <v>4.0071312847806793</v>
      </c>
      <c r="T111" s="12">
        <v>1.9493294552506415</v>
      </c>
      <c r="U111" s="12">
        <v>9.5408994987487422E-3</v>
      </c>
      <c r="V111" s="12">
        <v>9.309089667784004E-2</v>
      </c>
      <c r="W111" s="12">
        <v>4.0919607298029329E-3</v>
      </c>
      <c r="X111" s="12">
        <v>0.1823035657689254</v>
      </c>
      <c r="Y111" s="12">
        <v>5.1555312113089049E-3</v>
      </c>
      <c r="Z111" s="12">
        <v>0.85997693999513591</v>
      </c>
      <c r="AA111" s="12">
        <v>8.7965574485654498E-5</v>
      </c>
      <c r="AB111" s="12">
        <v>0.87436793360600984</v>
      </c>
      <c r="AC111" s="12">
        <v>2.9186136467779789E-2</v>
      </c>
      <c r="AD111" s="12">
        <v>0</v>
      </c>
      <c r="AE111" s="11">
        <f t="shared" si="4"/>
        <v>82.509164782345721</v>
      </c>
      <c r="AF111" s="11">
        <f t="shared" si="5"/>
        <v>0.44868788784122415</v>
      </c>
      <c r="AG111" s="11">
        <f t="shared" si="6"/>
        <v>9.5115808420683332E-2</v>
      </c>
      <c r="AH111" s="11">
        <f t="shared" si="7"/>
        <v>0.45619630373809239</v>
      </c>
    </row>
    <row r="112" spans="1:34" x14ac:dyDescent="0.3">
      <c r="A112" s="8" t="s">
        <v>1120</v>
      </c>
      <c r="B112" s="9" t="s">
        <v>35</v>
      </c>
      <c r="C112" s="8">
        <v>2</v>
      </c>
      <c r="D112" s="13" t="s">
        <v>42</v>
      </c>
      <c r="E112" s="8" t="s">
        <v>140</v>
      </c>
      <c r="F112" s="11">
        <v>53.594999999999999</v>
      </c>
      <c r="G112" s="11">
        <v>0.35099999999999998</v>
      </c>
      <c r="H112" s="11">
        <v>2.2509999999999999</v>
      </c>
      <c r="I112" s="11">
        <v>0.11</v>
      </c>
      <c r="J112" s="11">
        <v>6.0119999999999996</v>
      </c>
      <c r="K112" s="11">
        <v>0.20699999999999999</v>
      </c>
      <c r="L112" s="11">
        <v>15.724</v>
      </c>
      <c r="M112" s="11">
        <v>0</v>
      </c>
      <c r="N112" s="11">
        <v>22.398</v>
      </c>
      <c r="O112" s="11">
        <v>0.436</v>
      </c>
      <c r="P112" s="11">
        <v>0</v>
      </c>
      <c r="Q112" s="11" t="s">
        <v>123</v>
      </c>
      <c r="R112" s="11">
        <v>101.084</v>
      </c>
      <c r="S112" s="12">
        <v>4.0057155141113183</v>
      </c>
      <c r="T112" s="12">
        <v>1.9502097919589936</v>
      </c>
      <c r="U112" s="12">
        <v>9.6062977079703453E-3</v>
      </c>
      <c r="V112" s="12">
        <v>9.6530075372523214E-2</v>
      </c>
      <c r="W112" s="12">
        <v>3.1642781036443019E-3</v>
      </c>
      <c r="X112" s="12">
        <v>0.18292757657144135</v>
      </c>
      <c r="Y112" s="12">
        <v>6.3791988899942311E-3</v>
      </c>
      <c r="Z112" s="12">
        <v>0.85299202433252352</v>
      </c>
      <c r="AA112" s="12">
        <v>0</v>
      </c>
      <c r="AB112" s="12">
        <v>0.87314871014149564</v>
      </c>
      <c r="AC112" s="12">
        <v>3.0757561032731324E-2</v>
      </c>
      <c r="AD112" s="12">
        <v>0</v>
      </c>
      <c r="AE112" s="11">
        <f t="shared" si="4"/>
        <v>82.341527623204058</v>
      </c>
      <c r="AF112" s="11">
        <f t="shared" si="5"/>
        <v>0.44681063500834112</v>
      </c>
      <c r="AG112" s="11">
        <f t="shared" si="6"/>
        <v>9.5820341007737411E-2</v>
      </c>
      <c r="AH112" s="11">
        <f t="shared" si="7"/>
        <v>0.45736902398392143</v>
      </c>
    </row>
    <row r="113" spans="1:34" x14ac:dyDescent="0.3">
      <c r="A113" s="8" t="s">
        <v>1120</v>
      </c>
      <c r="B113" s="9" t="s">
        <v>35</v>
      </c>
      <c r="C113" s="8">
        <v>2</v>
      </c>
      <c r="D113" s="13" t="s">
        <v>42</v>
      </c>
      <c r="E113" s="8" t="s">
        <v>141</v>
      </c>
      <c r="F113" s="11">
        <v>52.844999999999999</v>
      </c>
      <c r="G113" s="11">
        <v>0.41</v>
      </c>
      <c r="H113" s="11">
        <v>2.2930000000000001</v>
      </c>
      <c r="I113" s="11">
        <v>0.13100000000000001</v>
      </c>
      <c r="J113" s="11">
        <v>5.9489999999999998</v>
      </c>
      <c r="K113" s="11">
        <v>0.151</v>
      </c>
      <c r="L113" s="11">
        <v>15.709</v>
      </c>
      <c r="M113" s="11">
        <v>0</v>
      </c>
      <c r="N113" s="11">
        <v>22.239000000000001</v>
      </c>
      <c r="O113" s="11">
        <v>0.40200000000000002</v>
      </c>
      <c r="P113" s="11">
        <v>0</v>
      </c>
      <c r="Q113" s="11" t="s">
        <v>123</v>
      </c>
      <c r="R113" s="11">
        <v>100.129</v>
      </c>
      <c r="S113" s="12">
        <v>4.0092151822784095</v>
      </c>
      <c r="T113" s="12">
        <v>1.9422110471202438</v>
      </c>
      <c r="U113" s="12">
        <v>1.1333609431439132E-2</v>
      </c>
      <c r="V113" s="12">
        <v>9.9317702692210227E-2</v>
      </c>
      <c r="W113" s="12">
        <v>3.8061746886602502E-3</v>
      </c>
      <c r="X113" s="12">
        <v>0.18282670752107527</v>
      </c>
      <c r="Y113" s="12">
        <v>4.7001119781363513E-3</v>
      </c>
      <c r="Z113" s="12">
        <v>0.86072800848581799</v>
      </c>
      <c r="AA113" s="12">
        <v>0</v>
      </c>
      <c r="AB113" s="12">
        <v>0.8756482653197738</v>
      </c>
      <c r="AC113" s="12">
        <v>2.8643555041052572E-2</v>
      </c>
      <c r="AD113" s="12">
        <v>0</v>
      </c>
      <c r="AE113" s="11">
        <f t="shared" si="4"/>
        <v>82.480390849015379</v>
      </c>
      <c r="AF113" s="11">
        <f t="shared" si="5"/>
        <v>0.4484820088653842</v>
      </c>
      <c r="AG113" s="11">
        <f t="shared" si="6"/>
        <v>9.5261787992166738E-2</v>
      </c>
      <c r="AH113" s="11">
        <f t="shared" si="7"/>
        <v>0.45625620314244919</v>
      </c>
    </row>
    <row r="114" spans="1:34" x14ac:dyDescent="0.3">
      <c r="A114" s="8" t="s">
        <v>1120</v>
      </c>
      <c r="B114" s="9" t="s">
        <v>35</v>
      </c>
      <c r="C114" s="8">
        <v>2</v>
      </c>
      <c r="D114" s="13" t="s">
        <v>42</v>
      </c>
      <c r="E114" s="8" t="s">
        <v>142</v>
      </c>
      <c r="F114" s="11">
        <v>52.61</v>
      </c>
      <c r="G114" s="11">
        <v>0.36499999999999999</v>
      </c>
      <c r="H114" s="11">
        <v>2.214</v>
      </c>
      <c r="I114" s="11">
        <v>0.104</v>
      </c>
      <c r="J114" s="11">
        <v>6.2370000000000001</v>
      </c>
      <c r="K114" s="11">
        <v>0.26</v>
      </c>
      <c r="L114" s="11">
        <v>15.319000000000001</v>
      </c>
      <c r="M114" s="11">
        <v>0</v>
      </c>
      <c r="N114" s="11">
        <v>22.393999999999998</v>
      </c>
      <c r="O114" s="11">
        <v>0.42</v>
      </c>
      <c r="P114" s="11">
        <v>8.0000000000000002E-3</v>
      </c>
      <c r="Q114" s="11" t="s">
        <v>123</v>
      </c>
      <c r="R114" s="11">
        <v>99.930999999999997</v>
      </c>
      <c r="S114" s="12">
        <v>4.0126661621685207</v>
      </c>
      <c r="T114" s="12">
        <v>1.9427257824501905</v>
      </c>
      <c r="U114" s="12">
        <v>1.013743153898942E-2</v>
      </c>
      <c r="V114" s="12">
        <v>9.6349820846989537E-2</v>
      </c>
      <c r="W114" s="12">
        <v>3.0359977457660842E-3</v>
      </c>
      <c r="X114" s="12">
        <v>0.19258484023729497</v>
      </c>
      <c r="Y114" s="12">
        <v>8.1312121046519525E-3</v>
      </c>
      <c r="Z114" s="12">
        <v>0.84333183738487516</v>
      </c>
      <c r="AA114" s="12">
        <v>0</v>
      </c>
      <c r="AB114" s="12">
        <v>0.8859246689516066</v>
      </c>
      <c r="AC114" s="12">
        <v>3.0067743740621534E-2</v>
      </c>
      <c r="AD114" s="12">
        <v>3.7682716753487469E-4</v>
      </c>
      <c r="AE114" s="11">
        <f t="shared" si="4"/>
        <v>81.4092345072239</v>
      </c>
      <c r="AF114" s="11">
        <f t="shared" si="5"/>
        <v>0.43881449365648811</v>
      </c>
      <c r="AG114" s="11">
        <f t="shared" si="6"/>
        <v>0.10020850086331613</v>
      </c>
      <c r="AH114" s="11">
        <f t="shared" si="7"/>
        <v>0.46097700548019566</v>
      </c>
    </row>
    <row r="115" spans="1:34" x14ac:dyDescent="0.3">
      <c r="A115" s="8" t="s">
        <v>1119</v>
      </c>
      <c r="B115" s="9" t="s">
        <v>35</v>
      </c>
      <c r="C115" s="8">
        <v>1</v>
      </c>
      <c r="D115" s="10" t="s">
        <v>36</v>
      </c>
      <c r="E115" s="8" t="s">
        <v>143</v>
      </c>
      <c r="F115" s="11">
        <v>52.398000000000003</v>
      </c>
      <c r="G115" s="11">
        <v>0.53700000000000003</v>
      </c>
      <c r="H115" s="11">
        <v>2.81</v>
      </c>
      <c r="I115" s="11">
        <v>0.13100000000000001</v>
      </c>
      <c r="J115" s="11">
        <v>6.2690000000000001</v>
      </c>
      <c r="K115" s="11">
        <v>0.13800000000000001</v>
      </c>
      <c r="L115" s="11">
        <v>15.141</v>
      </c>
      <c r="M115" s="11">
        <v>3.6999999999999998E-2</v>
      </c>
      <c r="N115" s="11">
        <v>21.623000000000001</v>
      </c>
      <c r="O115" s="11">
        <v>0.438</v>
      </c>
      <c r="P115" s="11">
        <v>0</v>
      </c>
      <c r="Q115" s="11" t="s">
        <v>123</v>
      </c>
      <c r="R115" s="11">
        <v>99.522000000000006</v>
      </c>
      <c r="S115" s="12">
        <v>4.0002819194163388</v>
      </c>
      <c r="T115" s="12">
        <v>1.9373473612934158</v>
      </c>
      <c r="U115" s="12">
        <v>1.4933408267176479E-2</v>
      </c>
      <c r="V115" s="12">
        <v>0.12244165686597001</v>
      </c>
      <c r="W115" s="12">
        <v>3.8290318961884209E-3</v>
      </c>
      <c r="X115" s="12">
        <v>0.19381804400029329</v>
      </c>
      <c r="Y115" s="12">
        <v>4.3212621264310724E-3</v>
      </c>
      <c r="Z115" s="12">
        <v>0.83458816593041596</v>
      </c>
      <c r="AA115" s="12">
        <v>1.1004435983155805E-3</v>
      </c>
      <c r="AB115" s="12">
        <v>0.85650647872211083</v>
      </c>
      <c r="AC115" s="12">
        <v>3.139606671602127E-2</v>
      </c>
      <c r="AD115" s="12">
        <v>0</v>
      </c>
      <c r="AE115" s="11">
        <f t="shared" si="4"/>
        <v>81.153551764982808</v>
      </c>
      <c r="AF115" s="11">
        <f t="shared" si="5"/>
        <v>0.44277285147192186</v>
      </c>
      <c r="AG115" s="11">
        <f t="shared" si="6"/>
        <v>0.10282600630102311</v>
      </c>
      <c r="AH115" s="11">
        <f t="shared" si="7"/>
        <v>0.45440114222705508</v>
      </c>
    </row>
    <row r="116" spans="1:34" x14ac:dyDescent="0.3">
      <c r="A116" s="8" t="s">
        <v>1119</v>
      </c>
      <c r="B116" s="9" t="s">
        <v>35</v>
      </c>
      <c r="C116" s="8">
        <v>1</v>
      </c>
      <c r="D116" s="10" t="s">
        <v>36</v>
      </c>
      <c r="E116" s="8" t="s">
        <v>144</v>
      </c>
      <c r="F116" s="11">
        <v>52.587000000000003</v>
      </c>
      <c r="G116" s="11">
        <v>0.503</v>
      </c>
      <c r="H116" s="11">
        <v>2.7610000000000001</v>
      </c>
      <c r="I116" s="11">
        <v>0.06</v>
      </c>
      <c r="J116" s="11">
        <v>6.0110000000000001</v>
      </c>
      <c r="K116" s="11">
        <v>0.185</v>
      </c>
      <c r="L116" s="11">
        <v>15.188000000000001</v>
      </c>
      <c r="M116" s="11">
        <v>2.7E-2</v>
      </c>
      <c r="N116" s="11">
        <v>21.523</v>
      </c>
      <c r="O116" s="11">
        <v>0.41499999999999998</v>
      </c>
      <c r="P116" s="11">
        <v>3.0000000000000001E-3</v>
      </c>
      <c r="Q116" s="11" t="s">
        <v>123</v>
      </c>
      <c r="R116" s="11">
        <v>99.263000000000005</v>
      </c>
      <c r="S116" s="12">
        <v>3.994535880946569</v>
      </c>
      <c r="T116" s="12">
        <v>1.9453588901793177</v>
      </c>
      <c r="U116" s="12">
        <v>1.3995267090871684E-2</v>
      </c>
      <c r="V116" s="12">
        <v>0.12036988282697657</v>
      </c>
      <c r="W116" s="12">
        <v>1.7546782467789837E-3</v>
      </c>
      <c r="X116" s="12">
        <v>0.18593931117817489</v>
      </c>
      <c r="Y116" s="12">
        <v>5.7960457726010323E-3</v>
      </c>
      <c r="Z116" s="12">
        <v>0.83761954881646083</v>
      </c>
      <c r="AA116" s="12">
        <v>8.0344912412838154E-4</v>
      </c>
      <c r="AB116" s="12">
        <v>0.85299417020398594</v>
      </c>
      <c r="AC116" s="12">
        <v>2.9763073903517553E-2</v>
      </c>
      <c r="AD116" s="12">
        <v>1.4156360375566093E-4</v>
      </c>
      <c r="AE116" s="11">
        <f t="shared" si="4"/>
        <v>81.834038232139449</v>
      </c>
      <c r="AF116" s="11">
        <f t="shared" si="5"/>
        <v>0.44636071314638198</v>
      </c>
      <c r="AG116" s="11">
        <f t="shared" si="6"/>
        <v>9.9085561764537158E-2</v>
      </c>
      <c r="AH116" s="11">
        <f t="shared" si="7"/>
        <v>0.45455372508908087</v>
      </c>
    </row>
    <row r="117" spans="1:34" x14ac:dyDescent="0.3">
      <c r="A117" s="8" t="s">
        <v>1119</v>
      </c>
      <c r="B117" s="9" t="s">
        <v>35</v>
      </c>
      <c r="C117" s="8">
        <v>1</v>
      </c>
      <c r="D117" s="10" t="s">
        <v>36</v>
      </c>
      <c r="E117" s="8" t="s">
        <v>145</v>
      </c>
      <c r="F117" s="11">
        <v>52.255000000000003</v>
      </c>
      <c r="G117" s="11">
        <v>0.47899999999999998</v>
      </c>
      <c r="H117" s="11">
        <v>2.831</v>
      </c>
      <c r="I117" s="11">
        <v>4.3999999999999997E-2</v>
      </c>
      <c r="J117" s="11">
        <v>6.15</v>
      </c>
      <c r="K117" s="11">
        <v>0.18</v>
      </c>
      <c r="L117" s="11">
        <v>15.342000000000001</v>
      </c>
      <c r="M117" s="11">
        <v>7.1999999999999995E-2</v>
      </c>
      <c r="N117" s="11">
        <v>21.773</v>
      </c>
      <c r="O117" s="11">
        <v>0.41399999999999998</v>
      </c>
      <c r="P117" s="11">
        <v>3.5999999999999997E-2</v>
      </c>
      <c r="Q117" s="11" t="s">
        <v>123</v>
      </c>
      <c r="R117" s="11">
        <v>99.575999999999993</v>
      </c>
      <c r="S117" s="12">
        <v>4.0078003806207168</v>
      </c>
      <c r="T117" s="12">
        <v>1.9322389877160631</v>
      </c>
      <c r="U117" s="12">
        <v>1.3321722106882679E-2</v>
      </c>
      <c r="V117" s="12">
        <v>0.12336812124664054</v>
      </c>
      <c r="W117" s="12">
        <v>1.2862061109381766E-3</v>
      </c>
      <c r="X117" s="12">
        <v>0.19015653539606839</v>
      </c>
      <c r="Y117" s="12">
        <v>5.6369506631674358E-3</v>
      </c>
      <c r="Z117" s="12">
        <v>0.84574579079844125</v>
      </c>
      <c r="AA117" s="12">
        <v>2.1416020032138487E-3</v>
      </c>
      <c r="AB117" s="12">
        <v>0.86252795633439494</v>
      </c>
      <c r="AC117" s="12">
        <v>2.9678481578048567E-2</v>
      </c>
      <c r="AD117" s="12">
        <v>1.6980266668581649E-3</v>
      </c>
      <c r="AE117" s="11">
        <f t="shared" si="4"/>
        <v>81.643391409822641</v>
      </c>
      <c r="AF117" s="11">
        <f t="shared" si="5"/>
        <v>0.44549741888431149</v>
      </c>
      <c r="AG117" s="11">
        <f t="shared" si="6"/>
        <v>0.10016514019295999</v>
      </c>
      <c r="AH117" s="11">
        <f t="shared" si="7"/>
        <v>0.45433744092272849</v>
      </c>
    </row>
    <row r="118" spans="1:34" x14ac:dyDescent="0.3">
      <c r="A118" s="8" t="s">
        <v>1119</v>
      </c>
      <c r="B118" s="9" t="s">
        <v>35</v>
      </c>
      <c r="C118" s="8">
        <v>1</v>
      </c>
      <c r="D118" s="10" t="s">
        <v>36</v>
      </c>
      <c r="E118" s="8" t="s">
        <v>146</v>
      </c>
      <c r="F118" s="11">
        <v>51.451999999999998</v>
      </c>
      <c r="G118" s="11">
        <v>0.50700000000000001</v>
      </c>
      <c r="H118" s="11">
        <v>3.2869999999999999</v>
      </c>
      <c r="I118" s="11">
        <v>0.11899999999999999</v>
      </c>
      <c r="J118" s="11">
        <v>6.2240000000000002</v>
      </c>
      <c r="K118" s="11">
        <v>0.17799999999999999</v>
      </c>
      <c r="L118" s="11">
        <v>15.417999999999999</v>
      </c>
      <c r="M118" s="11">
        <v>2.1000000000000001E-2</v>
      </c>
      <c r="N118" s="11">
        <v>21.466999999999999</v>
      </c>
      <c r="O118" s="11">
        <v>0.45100000000000001</v>
      </c>
      <c r="P118" s="11">
        <v>3.0000000000000001E-3</v>
      </c>
      <c r="Q118" s="11" t="s">
        <v>123</v>
      </c>
      <c r="R118" s="11">
        <v>99.126999999999995</v>
      </c>
      <c r="S118" s="12">
        <v>4.0158438826273652</v>
      </c>
      <c r="T118" s="12">
        <v>1.9125580325954157</v>
      </c>
      <c r="U118" s="12">
        <v>1.4174644903235532E-2</v>
      </c>
      <c r="V118" s="12">
        <v>0.14399325785875666</v>
      </c>
      <c r="W118" s="12">
        <v>3.4969081529179469E-3</v>
      </c>
      <c r="X118" s="12">
        <v>0.19345728846761095</v>
      </c>
      <c r="Y118" s="12">
        <v>5.6036513064889916E-3</v>
      </c>
      <c r="Z118" s="12">
        <v>0.85440794869018177</v>
      </c>
      <c r="AA118" s="12">
        <v>6.2792089454751117E-4</v>
      </c>
      <c r="AB118" s="12">
        <v>0.85488094349450217</v>
      </c>
      <c r="AC118" s="12">
        <v>3.25010394220554E-2</v>
      </c>
      <c r="AD118" s="12">
        <v>1.4224684165259037E-4</v>
      </c>
      <c r="AE118" s="11">
        <f t="shared" si="4"/>
        <v>81.537961027093488</v>
      </c>
      <c r="AF118" s="11">
        <f t="shared" si="5"/>
        <v>0.44903937129295701</v>
      </c>
      <c r="AG118" s="11">
        <f t="shared" si="6"/>
        <v>0.10167267207510063</v>
      </c>
      <c r="AH118" s="11">
        <f t="shared" si="7"/>
        <v>0.44928795663194232</v>
      </c>
    </row>
    <row r="119" spans="1:34" x14ac:dyDescent="0.3">
      <c r="A119" s="8" t="s">
        <v>1119</v>
      </c>
      <c r="B119" s="9" t="s">
        <v>35</v>
      </c>
      <c r="C119" s="8">
        <v>1</v>
      </c>
      <c r="D119" s="13" t="s">
        <v>42</v>
      </c>
      <c r="E119" s="8" t="s">
        <v>147</v>
      </c>
      <c r="F119" s="11">
        <v>53.207999999999998</v>
      </c>
      <c r="G119" s="11">
        <v>0.39300000000000002</v>
      </c>
      <c r="H119" s="11">
        <v>2.085</v>
      </c>
      <c r="I119" s="11">
        <v>2.9000000000000001E-2</v>
      </c>
      <c r="J119" s="11">
        <v>6.0170000000000003</v>
      </c>
      <c r="K119" s="11">
        <v>0.13700000000000001</v>
      </c>
      <c r="L119" s="11">
        <v>15.635999999999999</v>
      </c>
      <c r="M119" s="11">
        <v>4.4999999999999998E-2</v>
      </c>
      <c r="N119" s="11">
        <v>22.21</v>
      </c>
      <c r="O119" s="11">
        <v>0.40100000000000002</v>
      </c>
      <c r="P119" s="11">
        <v>1.4999999999999999E-2</v>
      </c>
      <c r="Q119" s="11" t="s">
        <v>123</v>
      </c>
      <c r="R119" s="11">
        <v>100.176</v>
      </c>
      <c r="S119" s="12">
        <v>4.0046223635651614</v>
      </c>
      <c r="T119" s="12">
        <v>1.953617530098847</v>
      </c>
      <c r="U119" s="12">
        <v>1.085293062669414E-2</v>
      </c>
      <c r="V119" s="12">
        <v>9.0219156207033413E-2</v>
      </c>
      <c r="W119" s="12">
        <v>8.4175462266303615E-4</v>
      </c>
      <c r="X119" s="12">
        <v>0.18473354817290732</v>
      </c>
      <c r="Y119" s="12">
        <v>4.2601208163249062E-3</v>
      </c>
      <c r="Z119" s="12">
        <v>0.85588053286898425</v>
      </c>
      <c r="AA119" s="12">
        <v>1.3290716728681156E-3</v>
      </c>
      <c r="AB119" s="12">
        <v>0.87364115906773854</v>
      </c>
      <c r="AC119" s="12">
        <v>2.8544032629962017E-2</v>
      </c>
      <c r="AD119" s="12">
        <v>7.0252678113833465E-4</v>
      </c>
      <c r="AE119" s="11">
        <f t="shared" si="4"/>
        <v>82.247640932559079</v>
      </c>
      <c r="AF119" s="11">
        <f t="shared" si="5"/>
        <v>0.44710888858267805</v>
      </c>
      <c r="AG119" s="11">
        <f t="shared" si="6"/>
        <v>9.6504136074522406E-2</v>
      </c>
      <c r="AH119" s="11">
        <f t="shared" si="7"/>
        <v>0.45638697534279948</v>
      </c>
    </row>
    <row r="120" spans="1:34" x14ac:dyDescent="0.3">
      <c r="A120" s="8" t="s">
        <v>1119</v>
      </c>
      <c r="B120" s="9" t="s">
        <v>35</v>
      </c>
      <c r="C120" s="8">
        <v>1</v>
      </c>
      <c r="D120" s="13" t="s">
        <v>42</v>
      </c>
      <c r="E120" s="8" t="s">
        <v>148</v>
      </c>
      <c r="F120" s="11">
        <v>53.78</v>
      </c>
      <c r="G120" s="11">
        <v>0.29299999999999998</v>
      </c>
      <c r="H120" s="11">
        <v>1.5169999999999999</v>
      </c>
      <c r="I120" s="11">
        <v>0</v>
      </c>
      <c r="J120" s="11">
        <v>4.9880000000000004</v>
      </c>
      <c r="K120" s="11">
        <v>0.24399999999999999</v>
      </c>
      <c r="L120" s="11">
        <v>15.795999999999999</v>
      </c>
      <c r="M120" s="11">
        <v>0</v>
      </c>
      <c r="N120" s="11">
        <v>23.143000000000001</v>
      </c>
      <c r="O120" s="11">
        <v>0.311</v>
      </c>
      <c r="P120" s="11">
        <v>2.7E-2</v>
      </c>
      <c r="Q120" s="11" t="s">
        <v>123</v>
      </c>
      <c r="R120" s="11">
        <v>100.099</v>
      </c>
      <c r="S120" s="12">
        <v>3.9999341081241995</v>
      </c>
      <c r="T120" s="12">
        <v>1.970909760192753</v>
      </c>
      <c r="U120" s="12">
        <v>8.0761695976857423E-3</v>
      </c>
      <c r="V120" s="12">
        <v>6.5518148485023173E-2</v>
      </c>
      <c r="W120" s="12">
        <v>0</v>
      </c>
      <c r="X120" s="12">
        <v>0.15285355317824764</v>
      </c>
      <c r="Y120" s="12">
        <v>7.5731142455146665E-3</v>
      </c>
      <c r="Z120" s="12">
        <v>0.86301420711622845</v>
      </c>
      <c r="AA120" s="12">
        <v>0</v>
      </c>
      <c r="AB120" s="12">
        <v>0.90863093099444614</v>
      </c>
      <c r="AC120" s="12">
        <v>2.2096051786058439E-2</v>
      </c>
      <c r="AD120" s="12">
        <v>1.2621725282424803E-3</v>
      </c>
      <c r="AE120" s="11">
        <f t="shared" si="4"/>
        <v>84.953400516033795</v>
      </c>
      <c r="AF120" s="11">
        <f t="shared" si="5"/>
        <v>0.44843585034512518</v>
      </c>
      <c r="AG120" s="11">
        <f t="shared" si="6"/>
        <v>7.9425127109790244E-2</v>
      </c>
      <c r="AH120" s="11">
        <f t="shared" si="7"/>
        <v>0.4721390225450845</v>
      </c>
    </row>
    <row r="121" spans="1:34" x14ac:dyDescent="0.3">
      <c r="A121" s="8" t="s">
        <v>1119</v>
      </c>
      <c r="B121" s="9" t="s">
        <v>35</v>
      </c>
      <c r="C121" s="8">
        <v>1</v>
      </c>
      <c r="D121" s="13" t="s">
        <v>42</v>
      </c>
      <c r="E121" s="8" t="s">
        <v>149</v>
      </c>
      <c r="F121" s="11">
        <v>52.956000000000003</v>
      </c>
      <c r="G121" s="11">
        <v>0.39200000000000002</v>
      </c>
      <c r="H121" s="11">
        <v>1.91</v>
      </c>
      <c r="I121" s="11">
        <v>0.127</v>
      </c>
      <c r="J121" s="11">
        <v>5.5990000000000002</v>
      </c>
      <c r="K121" s="11">
        <v>0.189</v>
      </c>
      <c r="L121" s="11">
        <v>15.430999999999999</v>
      </c>
      <c r="M121" s="11">
        <v>0</v>
      </c>
      <c r="N121" s="11">
        <v>22.582000000000001</v>
      </c>
      <c r="O121" s="11">
        <v>0.39400000000000002</v>
      </c>
      <c r="P121" s="11">
        <v>1.6E-2</v>
      </c>
      <c r="Q121" s="11" t="s">
        <v>123</v>
      </c>
      <c r="R121" s="11">
        <v>99.596000000000004</v>
      </c>
      <c r="S121" s="12">
        <v>4.0043958043816357</v>
      </c>
      <c r="T121" s="12">
        <v>1.9557774849079146</v>
      </c>
      <c r="U121" s="12">
        <v>1.0888854721333658E-2</v>
      </c>
      <c r="V121" s="12">
        <v>8.3131904264059794E-2</v>
      </c>
      <c r="W121" s="12">
        <v>3.7079416652959188E-3</v>
      </c>
      <c r="X121" s="12">
        <v>0.17290911490312877</v>
      </c>
      <c r="Y121" s="12">
        <v>5.9115968999918396E-3</v>
      </c>
      <c r="Z121" s="12">
        <v>0.84961704729372733</v>
      </c>
      <c r="AA121" s="12">
        <v>0</v>
      </c>
      <c r="AB121" s="12">
        <v>0.89348772577506241</v>
      </c>
      <c r="AC121" s="12">
        <v>2.8210373636427505E-2</v>
      </c>
      <c r="AD121" s="12">
        <v>7.5376031469312585E-4</v>
      </c>
      <c r="AE121" s="11">
        <f t="shared" si="4"/>
        <v>83.090005782185514</v>
      </c>
      <c r="AF121" s="11">
        <f t="shared" si="5"/>
        <v>0.44342948275444838</v>
      </c>
      <c r="AG121" s="11">
        <f t="shared" si="6"/>
        <v>9.0244186635907608E-2</v>
      </c>
      <c r="AH121" s="11">
        <f t="shared" si="7"/>
        <v>0.46632633060964412</v>
      </c>
    </row>
    <row r="122" spans="1:34" x14ac:dyDescent="0.3">
      <c r="A122" s="8" t="s">
        <v>1119</v>
      </c>
      <c r="B122" s="9" t="s">
        <v>35</v>
      </c>
      <c r="C122" s="8">
        <v>1</v>
      </c>
      <c r="D122" s="13" t="s">
        <v>42</v>
      </c>
      <c r="E122" s="8" t="s">
        <v>150</v>
      </c>
      <c r="F122" s="11">
        <v>53.247</v>
      </c>
      <c r="G122" s="11">
        <v>0.40600000000000003</v>
      </c>
      <c r="H122" s="11">
        <v>1.9990000000000001</v>
      </c>
      <c r="I122" s="11">
        <v>3.1E-2</v>
      </c>
      <c r="J122" s="11">
        <v>5.8289999999999997</v>
      </c>
      <c r="K122" s="11">
        <v>0.19900000000000001</v>
      </c>
      <c r="L122" s="11">
        <v>15.597</v>
      </c>
      <c r="M122" s="11">
        <v>2.8000000000000001E-2</v>
      </c>
      <c r="N122" s="11">
        <v>22.312000000000001</v>
      </c>
      <c r="O122" s="11">
        <v>0.378</v>
      </c>
      <c r="P122" s="11">
        <v>0.02</v>
      </c>
      <c r="Q122" s="11" t="s">
        <v>123</v>
      </c>
      <c r="R122" s="11">
        <v>100.04600000000001</v>
      </c>
      <c r="S122" s="12">
        <v>4.0022690684183626</v>
      </c>
      <c r="T122" s="12">
        <v>1.9567071699565195</v>
      </c>
      <c r="U122" s="12">
        <v>1.1221440050901425E-2</v>
      </c>
      <c r="V122" s="12">
        <v>8.6571228256263219E-2</v>
      </c>
      <c r="W122" s="12">
        <v>9.0056961421251054E-4</v>
      </c>
      <c r="X122" s="12">
        <v>0.17911332625953585</v>
      </c>
      <c r="Y122" s="12">
        <v>6.1933055764163128E-3</v>
      </c>
      <c r="Z122" s="12">
        <v>0.85446965137429187</v>
      </c>
      <c r="AA122" s="12">
        <v>8.27679126701486E-4</v>
      </c>
      <c r="AB122" s="12">
        <v>0.87839754348147603</v>
      </c>
      <c r="AC122" s="12">
        <v>2.6929658114611111E-2</v>
      </c>
      <c r="AD122" s="12">
        <v>9.3749660743414141E-4</v>
      </c>
      <c r="AE122" s="11">
        <f t="shared" si="4"/>
        <v>82.670638919617431</v>
      </c>
      <c r="AF122" s="11">
        <f t="shared" si="5"/>
        <v>0.44690290614250583</v>
      </c>
      <c r="AG122" s="11">
        <f t="shared" si="6"/>
        <v>9.3679472296639713E-2</v>
      </c>
      <c r="AH122" s="11">
        <f t="shared" si="7"/>
        <v>0.45941762156085458</v>
      </c>
    </row>
    <row r="123" spans="1:34" x14ac:dyDescent="0.3">
      <c r="A123" s="8" t="s">
        <v>1119</v>
      </c>
      <c r="B123" s="9" t="s">
        <v>35</v>
      </c>
      <c r="C123" s="8">
        <v>1</v>
      </c>
      <c r="D123" s="13" t="s">
        <v>42</v>
      </c>
      <c r="E123" s="8" t="s">
        <v>151</v>
      </c>
      <c r="F123" s="11">
        <v>52.795999999999999</v>
      </c>
      <c r="G123" s="11">
        <v>0.46600000000000003</v>
      </c>
      <c r="H123" s="11">
        <v>2.339</v>
      </c>
      <c r="I123" s="11">
        <v>0</v>
      </c>
      <c r="J123" s="11">
        <v>5.968</v>
      </c>
      <c r="K123" s="11">
        <v>0.185</v>
      </c>
      <c r="L123" s="11">
        <v>15.425000000000001</v>
      </c>
      <c r="M123" s="11">
        <v>0</v>
      </c>
      <c r="N123" s="11">
        <v>22.231999999999999</v>
      </c>
      <c r="O123" s="11">
        <v>0.39100000000000001</v>
      </c>
      <c r="P123" s="11">
        <v>2.5000000000000001E-2</v>
      </c>
      <c r="Q123" s="11" t="s">
        <v>123</v>
      </c>
      <c r="R123" s="11">
        <v>99.826999999999998</v>
      </c>
      <c r="S123" s="12">
        <v>4.004840770032974</v>
      </c>
      <c r="T123" s="12">
        <v>1.9459973129145547</v>
      </c>
      <c r="U123" s="12">
        <v>1.2918705575816848E-2</v>
      </c>
      <c r="V123" s="12">
        <v>0.10160183009855873</v>
      </c>
      <c r="W123" s="12">
        <v>0</v>
      </c>
      <c r="X123" s="12">
        <v>0.18393872934890043</v>
      </c>
      <c r="Y123" s="12">
        <v>5.7749959543368637E-3</v>
      </c>
      <c r="Z123" s="12">
        <v>0.84760062176046358</v>
      </c>
      <c r="AA123" s="12">
        <v>0</v>
      </c>
      <c r="AB123" s="12">
        <v>0.87789316723508981</v>
      </c>
      <c r="AC123" s="12">
        <v>2.7939994816681399E-2</v>
      </c>
      <c r="AD123" s="12">
        <v>1.1754123285724941E-3</v>
      </c>
      <c r="AE123" s="11">
        <f t="shared" si="4"/>
        <v>82.168520362205825</v>
      </c>
      <c r="AF123" s="11">
        <f t="shared" si="5"/>
        <v>0.44390184707620023</v>
      </c>
      <c r="AG123" s="11">
        <f t="shared" si="6"/>
        <v>9.6331620825428219E-2</v>
      </c>
      <c r="AH123" s="11">
        <f t="shared" si="7"/>
        <v>0.45976653209837159</v>
      </c>
    </row>
    <row r="124" spans="1:34" x14ac:dyDescent="0.3">
      <c r="A124" s="8" t="s">
        <v>1119</v>
      </c>
      <c r="B124" s="9" t="s">
        <v>35</v>
      </c>
      <c r="C124" s="8">
        <v>2</v>
      </c>
      <c r="D124" s="10" t="s">
        <v>36</v>
      </c>
      <c r="E124" s="8" t="s">
        <v>152</v>
      </c>
      <c r="F124" s="11">
        <v>52.502000000000002</v>
      </c>
      <c r="G124" s="11">
        <v>0.55100000000000005</v>
      </c>
      <c r="H124" s="11">
        <v>2.9159999999999999</v>
      </c>
      <c r="I124" s="11">
        <v>0</v>
      </c>
      <c r="J124" s="11">
        <v>6.28</v>
      </c>
      <c r="K124" s="11">
        <v>0.16700000000000001</v>
      </c>
      <c r="L124" s="11">
        <v>15.103999999999999</v>
      </c>
      <c r="M124" s="11">
        <v>4.2000000000000003E-2</v>
      </c>
      <c r="N124" s="11">
        <v>22.145</v>
      </c>
      <c r="O124" s="11">
        <v>0.436</v>
      </c>
      <c r="P124" s="11">
        <v>2.7E-2</v>
      </c>
      <c r="Q124" s="11" t="s">
        <v>123</v>
      </c>
      <c r="R124" s="11">
        <v>100.17</v>
      </c>
      <c r="S124" s="12">
        <v>4.0062702332927875</v>
      </c>
      <c r="T124" s="12">
        <v>1.9314538676628399</v>
      </c>
      <c r="U124" s="12">
        <v>1.5245861094654265E-2</v>
      </c>
      <c r="V124" s="12">
        <v>0.12642300366346665</v>
      </c>
      <c r="W124" s="12">
        <v>0</v>
      </c>
      <c r="X124" s="12">
        <v>0.19318405917332238</v>
      </c>
      <c r="Y124" s="12">
        <v>5.2031183318497747E-3</v>
      </c>
      <c r="Z124" s="12">
        <v>0.82837187786590583</v>
      </c>
      <c r="AA124" s="12">
        <v>1.2428853287584428E-3</v>
      </c>
      <c r="AB124" s="12">
        <v>0.87278263240796006</v>
      </c>
      <c r="AC124" s="12">
        <v>3.1095914174589914E-2</v>
      </c>
      <c r="AD124" s="12">
        <v>1.2670135894400269E-3</v>
      </c>
      <c r="AE124" s="11">
        <f t="shared" si="4"/>
        <v>81.08923337734916</v>
      </c>
      <c r="AF124" s="11">
        <f t="shared" si="5"/>
        <v>0.43728818661367586</v>
      </c>
      <c r="AG124" s="11">
        <f t="shared" si="6"/>
        <v>0.1019796895280963</v>
      </c>
      <c r="AH124" s="11">
        <f t="shared" si="7"/>
        <v>0.46073212385822782</v>
      </c>
    </row>
    <row r="125" spans="1:34" x14ac:dyDescent="0.3">
      <c r="A125" s="8" t="s">
        <v>1119</v>
      </c>
      <c r="B125" s="9" t="s">
        <v>35</v>
      </c>
      <c r="C125" s="8">
        <v>2</v>
      </c>
      <c r="D125" s="10" t="s">
        <v>36</v>
      </c>
      <c r="E125" s="8" t="s">
        <v>153</v>
      </c>
      <c r="F125" s="11">
        <v>52.148000000000003</v>
      </c>
      <c r="G125" s="11">
        <v>0.48199999999999998</v>
      </c>
      <c r="H125" s="11">
        <v>2.94</v>
      </c>
      <c r="I125" s="11">
        <v>3.3000000000000002E-2</v>
      </c>
      <c r="J125" s="11">
        <v>6.2830000000000004</v>
      </c>
      <c r="K125" s="11">
        <v>0.20399999999999999</v>
      </c>
      <c r="L125" s="11">
        <v>15.013</v>
      </c>
      <c r="M125" s="11">
        <v>1.6E-2</v>
      </c>
      <c r="N125" s="11">
        <v>22.222000000000001</v>
      </c>
      <c r="O125" s="11">
        <v>0.435</v>
      </c>
      <c r="P125" s="11">
        <v>4.0000000000000001E-3</v>
      </c>
      <c r="Q125" s="11" t="s">
        <v>123</v>
      </c>
      <c r="R125" s="11">
        <v>99.78</v>
      </c>
      <c r="S125" s="12">
        <v>4.0100354393944837</v>
      </c>
      <c r="T125" s="12">
        <v>1.927722410826153</v>
      </c>
      <c r="U125" s="12">
        <v>1.3401263468334212E-2</v>
      </c>
      <c r="V125" s="12">
        <v>0.12808086817874142</v>
      </c>
      <c r="W125" s="12">
        <v>9.6437442115566204E-4</v>
      </c>
      <c r="X125" s="12">
        <v>0.19421244273653687</v>
      </c>
      <c r="Y125" s="12">
        <v>6.3866886771682899E-3</v>
      </c>
      <c r="Z125" s="12">
        <v>0.82736891857717065</v>
      </c>
      <c r="AA125" s="12">
        <v>4.7577333855059487E-4</v>
      </c>
      <c r="AB125" s="12">
        <v>0.8800592291928333</v>
      </c>
      <c r="AC125" s="12">
        <v>3.1174855143004474E-2</v>
      </c>
      <c r="AD125" s="12">
        <v>1.8861483483548501E-4</v>
      </c>
      <c r="AE125" s="11">
        <f t="shared" si="4"/>
        <v>80.989038162678654</v>
      </c>
      <c r="AF125" s="11">
        <f t="shared" si="5"/>
        <v>0.43508164618887529</v>
      </c>
      <c r="AG125" s="11">
        <f t="shared" si="6"/>
        <v>0.102128890025851</v>
      </c>
      <c r="AH125" s="11">
        <f t="shared" si="7"/>
        <v>0.46278946378527375</v>
      </c>
    </row>
    <row r="126" spans="1:34" x14ac:dyDescent="0.3">
      <c r="A126" s="8" t="s">
        <v>1119</v>
      </c>
      <c r="B126" s="9" t="s">
        <v>35</v>
      </c>
      <c r="C126" s="8">
        <v>2</v>
      </c>
      <c r="D126" s="10" t="s">
        <v>36</v>
      </c>
      <c r="E126" s="8" t="s">
        <v>154</v>
      </c>
      <c r="F126" s="11">
        <v>52.322000000000003</v>
      </c>
      <c r="G126" s="11">
        <v>0.56899999999999995</v>
      </c>
      <c r="H126" s="11">
        <v>2.919</v>
      </c>
      <c r="I126" s="11">
        <v>0</v>
      </c>
      <c r="J126" s="11">
        <v>6.3159999999999998</v>
      </c>
      <c r="K126" s="11">
        <v>0.18099999999999999</v>
      </c>
      <c r="L126" s="11">
        <v>15.196999999999999</v>
      </c>
      <c r="M126" s="11">
        <v>1.4E-2</v>
      </c>
      <c r="N126" s="11">
        <v>22.23</v>
      </c>
      <c r="O126" s="11">
        <v>0.42599999999999999</v>
      </c>
      <c r="P126" s="11">
        <v>1.2999999999999999E-2</v>
      </c>
      <c r="Q126" s="11" t="s">
        <v>123</v>
      </c>
      <c r="R126" s="11">
        <v>100.187</v>
      </c>
      <c r="S126" s="12">
        <v>4.0104594829074971</v>
      </c>
      <c r="T126" s="12">
        <v>1.9259786052317265</v>
      </c>
      <c r="U126" s="12">
        <v>1.5753289572924732E-2</v>
      </c>
      <c r="V126" s="12">
        <v>0.12662845551609472</v>
      </c>
      <c r="W126" s="12">
        <v>0</v>
      </c>
      <c r="X126" s="12">
        <v>0.19440722218775688</v>
      </c>
      <c r="Y126" s="12">
        <v>5.6426672002931819E-3</v>
      </c>
      <c r="Z126" s="12">
        <v>0.83396891513046723</v>
      </c>
      <c r="AA126" s="12">
        <v>4.1454190312426845E-4</v>
      </c>
      <c r="AB126" s="12">
        <v>0.87665457522471713</v>
      </c>
      <c r="AC126" s="12">
        <v>3.0400803960362915E-2</v>
      </c>
      <c r="AD126" s="12">
        <v>6.1040698003007312E-4</v>
      </c>
      <c r="AE126" s="11">
        <f t="shared" si="4"/>
        <v>81.095708551277013</v>
      </c>
      <c r="AF126" s="11">
        <f t="shared" si="5"/>
        <v>0.43777190028460961</v>
      </c>
      <c r="AG126" s="11">
        <f t="shared" si="6"/>
        <v>0.10204939002177624</v>
      </c>
      <c r="AH126" s="11">
        <f t="shared" si="7"/>
        <v>0.46017870969361424</v>
      </c>
    </row>
    <row r="127" spans="1:34" x14ac:dyDescent="0.3">
      <c r="A127" s="8" t="s">
        <v>1119</v>
      </c>
      <c r="B127" s="9" t="s">
        <v>35</v>
      </c>
      <c r="C127" s="8">
        <v>2</v>
      </c>
      <c r="D127" s="10" t="s">
        <v>36</v>
      </c>
      <c r="E127" s="8" t="s">
        <v>155</v>
      </c>
      <c r="F127" s="11">
        <v>52.317999999999998</v>
      </c>
      <c r="G127" s="11">
        <v>0.501</v>
      </c>
      <c r="H127" s="11">
        <v>2.8069999999999999</v>
      </c>
      <c r="I127" s="11">
        <v>3.7999999999999999E-2</v>
      </c>
      <c r="J127" s="11">
        <v>6.1619999999999999</v>
      </c>
      <c r="K127" s="11">
        <v>0.17599999999999999</v>
      </c>
      <c r="L127" s="11">
        <v>15.071</v>
      </c>
      <c r="M127" s="11">
        <v>6.0000000000000001E-3</v>
      </c>
      <c r="N127" s="11">
        <v>22.402000000000001</v>
      </c>
      <c r="O127" s="11">
        <v>0.40100000000000002</v>
      </c>
      <c r="P127" s="11">
        <v>3.5999999999999997E-2</v>
      </c>
      <c r="Q127" s="11" t="s">
        <v>123</v>
      </c>
      <c r="R127" s="11">
        <v>99.918000000000006</v>
      </c>
      <c r="S127" s="12">
        <v>4.0089346497991265</v>
      </c>
      <c r="T127" s="12">
        <v>1.9307565946136775</v>
      </c>
      <c r="U127" s="12">
        <v>1.3906120457493284E-2</v>
      </c>
      <c r="V127" s="12">
        <v>0.12208123072488955</v>
      </c>
      <c r="W127" s="12">
        <v>1.108625575522991E-3</v>
      </c>
      <c r="X127" s="12">
        <v>0.19015214939681666</v>
      </c>
      <c r="Y127" s="12">
        <v>5.5008246483476001E-3</v>
      </c>
      <c r="Z127" s="12">
        <v>0.82916954261307241</v>
      </c>
      <c r="AA127" s="12">
        <v>1.7811517542155661E-4</v>
      </c>
      <c r="AB127" s="12">
        <v>0.88569686055287822</v>
      </c>
      <c r="AC127" s="12">
        <v>2.8689905233738395E-2</v>
      </c>
      <c r="AD127" s="12">
        <v>1.6946808072688709E-3</v>
      </c>
      <c r="AE127" s="11">
        <f t="shared" si="4"/>
        <v>81.345226841795508</v>
      </c>
      <c r="AF127" s="11">
        <f t="shared" si="5"/>
        <v>0.43525536352263566</v>
      </c>
      <c r="AG127" s="11">
        <f t="shared" si="6"/>
        <v>9.9816429158136225E-2</v>
      </c>
      <c r="AH127" s="11">
        <f t="shared" si="7"/>
        <v>0.46492820731922818</v>
      </c>
    </row>
    <row r="128" spans="1:34" x14ac:dyDescent="0.3">
      <c r="A128" s="8" t="s">
        <v>1119</v>
      </c>
      <c r="B128" s="9" t="s">
        <v>35</v>
      </c>
      <c r="C128" s="8">
        <v>2</v>
      </c>
      <c r="D128" s="10" t="s">
        <v>36</v>
      </c>
      <c r="E128" s="8" t="s">
        <v>156</v>
      </c>
      <c r="F128" s="11">
        <v>52.334000000000003</v>
      </c>
      <c r="G128" s="11">
        <v>0.59899999999999998</v>
      </c>
      <c r="H128" s="11">
        <v>2.8919999999999999</v>
      </c>
      <c r="I128" s="11">
        <v>9.6000000000000002E-2</v>
      </c>
      <c r="J128" s="11">
        <v>5.9489999999999998</v>
      </c>
      <c r="K128" s="11">
        <v>0.191</v>
      </c>
      <c r="L128" s="11">
        <v>15.029</v>
      </c>
      <c r="M128" s="11">
        <v>1.7000000000000001E-2</v>
      </c>
      <c r="N128" s="11">
        <v>22.390999999999998</v>
      </c>
      <c r="O128" s="11">
        <v>0.433</v>
      </c>
      <c r="P128" s="11">
        <v>3.3000000000000002E-2</v>
      </c>
      <c r="Q128" s="11" t="s">
        <v>123</v>
      </c>
      <c r="R128" s="11">
        <v>99.963999999999999</v>
      </c>
      <c r="S128" s="12">
        <v>4.0064144454957837</v>
      </c>
      <c r="T128" s="12">
        <v>1.929014391289136</v>
      </c>
      <c r="U128" s="12">
        <v>1.6606198610925646E-2</v>
      </c>
      <c r="V128" s="12">
        <v>0.12562611202592203</v>
      </c>
      <c r="W128" s="12">
        <v>2.7973555783300723E-3</v>
      </c>
      <c r="X128" s="12">
        <v>0.18335749119902611</v>
      </c>
      <c r="Y128" s="12">
        <v>5.9624348235401614E-3</v>
      </c>
      <c r="Z128" s="12">
        <v>0.82586012944722964</v>
      </c>
      <c r="AA128" s="12">
        <v>5.0405013827270505E-4</v>
      </c>
      <c r="AB128" s="12">
        <v>0.88419274398745951</v>
      </c>
      <c r="AC128" s="12">
        <v>3.0941957247377482E-2</v>
      </c>
      <c r="AD128" s="12">
        <v>1.5515811485648208E-3</v>
      </c>
      <c r="AE128" s="11">
        <f t="shared" si="4"/>
        <v>81.831719200303638</v>
      </c>
      <c r="AF128" s="11">
        <f t="shared" si="5"/>
        <v>0.43617598428378429</v>
      </c>
      <c r="AG128" s="11">
        <f t="shared" si="6"/>
        <v>9.6839805371244522E-2</v>
      </c>
      <c r="AH128" s="11">
        <f t="shared" si="7"/>
        <v>0.46698421034497117</v>
      </c>
    </row>
    <row r="129" spans="1:34" x14ac:dyDescent="0.3">
      <c r="A129" s="8" t="s">
        <v>1119</v>
      </c>
      <c r="B129" s="9" t="s">
        <v>35</v>
      </c>
      <c r="C129" s="8">
        <v>2</v>
      </c>
      <c r="D129" s="13" t="s">
        <v>42</v>
      </c>
      <c r="E129" s="8" t="s">
        <v>157</v>
      </c>
      <c r="F129" s="11">
        <v>53.206000000000003</v>
      </c>
      <c r="G129" s="11">
        <v>0.48199999999999998</v>
      </c>
      <c r="H129" s="11">
        <v>2.3940000000000001</v>
      </c>
      <c r="I129" s="11">
        <v>3.7999999999999999E-2</v>
      </c>
      <c r="J129" s="11">
        <v>5.9480000000000004</v>
      </c>
      <c r="K129" s="11">
        <v>0.159</v>
      </c>
      <c r="L129" s="11">
        <v>15.474</v>
      </c>
      <c r="M129" s="11">
        <v>0</v>
      </c>
      <c r="N129" s="11">
        <v>22.119</v>
      </c>
      <c r="O129" s="11">
        <v>0.36099999999999999</v>
      </c>
      <c r="P129" s="11">
        <v>3.3000000000000002E-2</v>
      </c>
      <c r="Q129" s="11" t="s">
        <v>123</v>
      </c>
      <c r="R129" s="11">
        <v>100.214</v>
      </c>
      <c r="S129" s="12">
        <v>3.9974251225089188</v>
      </c>
      <c r="T129" s="12">
        <v>1.9506169055397227</v>
      </c>
      <c r="U129" s="12">
        <v>1.3290774200263667E-2</v>
      </c>
      <c r="V129" s="12">
        <v>0.10343454601927719</v>
      </c>
      <c r="W129" s="12">
        <v>1.1013360969765902E-3</v>
      </c>
      <c r="X129" s="12">
        <v>0.18234148402938014</v>
      </c>
      <c r="Y129" s="12">
        <v>4.93681937560503E-3</v>
      </c>
      <c r="Z129" s="12">
        <v>0.84574384158198446</v>
      </c>
      <c r="AA129" s="12">
        <v>0</v>
      </c>
      <c r="AB129" s="12">
        <v>0.86875792905164706</v>
      </c>
      <c r="AC129" s="12">
        <v>2.5658243561720435E-2</v>
      </c>
      <c r="AD129" s="12">
        <v>1.5432430523413165E-3</v>
      </c>
      <c r="AE129" s="11">
        <f t="shared" si="4"/>
        <v>82.263973671548271</v>
      </c>
      <c r="AF129" s="11">
        <f t="shared" si="5"/>
        <v>0.44586912466430295</v>
      </c>
      <c r="AG129" s="11">
        <f t="shared" si="6"/>
        <v>9.6128915017690511E-2</v>
      </c>
      <c r="AH129" s="11">
        <f t="shared" si="7"/>
        <v>0.45800196031800655</v>
      </c>
    </row>
    <row r="130" spans="1:34" x14ac:dyDescent="0.3">
      <c r="A130" s="8" t="s">
        <v>1119</v>
      </c>
      <c r="B130" s="9" t="s">
        <v>35</v>
      </c>
      <c r="C130" s="8">
        <v>2</v>
      </c>
      <c r="D130" s="13" t="s">
        <v>42</v>
      </c>
      <c r="E130" s="8" t="s">
        <v>158</v>
      </c>
      <c r="F130" s="11">
        <v>52.84</v>
      </c>
      <c r="G130" s="11">
        <v>0.47899999999999998</v>
      </c>
      <c r="H130" s="11">
        <v>2.4119999999999999</v>
      </c>
      <c r="I130" s="11">
        <v>0.02</v>
      </c>
      <c r="J130" s="11">
        <v>6.0549999999999997</v>
      </c>
      <c r="K130" s="11">
        <v>0.122</v>
      </c>
      <c r="L130" s="11">
        <v>15.558</v>
      </c>
      <c r="M130" s="11">
        <v>2.3E-2</v>
      </c>
      <c r="N130" s="11">
        <v>22.373000000000001</v>
      </c>
      <c r="O130" s="11">
        <v>0.40400000000000003</v>
      </c>
      <c r="P130" s="11">
        <v>2.5000000000000001E-2</v>
      </c>
      <c r="Q130" s="11" t="s">
        <v>123</v>
      </c>
      <c r="R130" s="11">
        <v>100.31100000000001</v>
      </c>
      <c r="S130" s="12">
        <v>4.00951835400575</v>
      </c>
      <c r="T130" s="12">
        <v>1.9397526602385267</v>
      </c>
      <c r="U130" s="12">
        <v>1.3225464326598621E-2</v>
      </c>
      <c r="V130" s="12">
        <v>0.10434963721766444</v>
      </c>
      <c r="W130" s="12">
        <v>5.804147576139243E-4</v>
      </c>
      <c r="X130" s="12">
        <v>0.18586638242292253</v>
      </c>
      <c r="Y130" s="12">
        <v>3.7929936683786746E-3</v>
      </c>
      <c r="Z130" s="12">
        <v>0.85145596474139784</v>
      </c>
      <c r="AA130" s="12">
        <v>6.7917964626651992E-4</v>
      </c>
      <c r="AB130" s="12">
        <v>0.87989264786934995</v>
      </c>
      <c r="AC130" s="12">
        <v>2.875234428272801E-2</v>
      </c>
      <c r="AD130" s="12">
        <v>1.1706648343025963E-3</v>
      </c>
      <c r="AE130" s="11">
        <f t="shared" si="4"/>
        <v>82.082099847649388</v>
      </c>
      <c r="AF130" s="11">
        <f t="shared" si="5"/>
        <v>0.44411084147943691</v>
      </c>
      <c r="AG130" s="11">
        <f t="shared" si="6"/>
        <v>9.6946029998924724E-2</v>
      </c>
      <c r="AH130" s="11">
        <f t="shared" si="7"/>
        <v>0.45894312852163827</v>
      </c>
    </row>
    <row r="131" spans="1:34" x14ac:dyDescent="0.3">
      <c r="A131" s="8" t="s">
        <v>1119</v>
      </c>
      <c r="B131" s="9" t="s">
        <v>35</v>
      </c>
      <c r="C131" s="8">
        <v>2</v>
      </c>
      <c r="D131" s="13" t="s">
        <v>42</v>
      </c>
      <c r="E131" s="8" t="s">
        <v>159</v>
      </c>
      <c r="F131" s="11">
        <v>53.226999999999997</v>
      </c>
      <c r="G131" s="11">
        <v>0.438</v>
      </c>
      <c r="H131" s="11">
        <v>2.1080000000000001</v>
      </c>
      <c r="I131" s="11">
        <v>0.08</v>
      </c>
      <c r="J131" s="11">
        <v>5.9889999999999999</v>
      </c>
      <c r="K131" s="11">
        <v>0.152</v>
      </c>
      <c r="L131" s="11">
        <v>15.601000000000001</v>
      </c>
      <c r="M131" s="11">
        <v>1.4E-2</v>
      </c>
      <c r="N131" s="11">
        <v>22.414999999999999</v>
      </c>
      <c r="O131" s="11">
        <v>0.374</v>
      </c>
      <c r="P131" s="11">
        <v>0</v>
      </c>
      <c r="Q131" s="11" t="s">
        <v>123</v>
      </c>
      <c r="R131" s="11">
        <v>100.398</v>
      </c>
      <c r="S131" s="12">
        <v>4.0038319094534192</v>
      </c>
      <c r="T131" s="12">
        <v>1.9506995600191521</v>
      </c>
      <c r="U131" s="12">
        <v>1.207325505088527E-2</v>
      </c>
      <c r="V131" s="12">
        <v>9.1045628117375238E-2</v>
      </c>
      <c r="W131" s="12">
        <v>2.3177857444848394E-3</v>
      </c>
      <c r="X131" s="12">
        <v>0.18353371760168094</v>
      </c>
      <c r="Y131" s="12">
        <v>4.7178130224730629E-3</v>
      </c>
      <c r="Z131" s="12">
        <v>0.85238482962614992</v>
      </c>
      <c r="AA131" s="12">
        <v>4.1272398857784202E-4</v>
      </c>
      <c r="AB131" s="12">
        <v>0.88007373337386541</v>
      </c>
      <c r="AC131" s="12">
        <v>2.6572862908774777E-2</v>
      </c>
      <c r="AD131" s="12">
        <v>0</v>
      </c>
      <c r="AE131" s="11">
        <f t="shared" si="4"/>
        <v>82.282997240195542</v>
      </c>
      <c r="AF131" s="11">
        <f t="shared" si="5"/>
        <v>0.44487905210060025</v>
      </c>
      <c r="AG131" s="11">
        <f t="shared" si="6"/>
        <v>9.5790426433265269E-2</v>
      </c>
      <c r="AH131" s="11">
        <f t="shared" si="7"/>
        <v>0.45933052146613451</v>
      </c>
    </row>
    <row r="132" spans="1:34" x14ac:dyDescent="0.3">
      <c r="A132" s="8" t="s">
        <v>1119</v>
      </c>
      <c r="B132" s="9" t="s">
        <v>35</v>
      </c>
      <c r="C132" s="8">
        <v>2</v>
      </c>
      <c r="D132" s="13" t="s">
        <v>42</v>
      </c>
      <c r="E132" s="8" t="s">
        <v>160</v>
      </c>
      <c r="F132" s="11">
        <v>52.981000000000002</v>
      </c>
      <c r="G132" s="11">
        <v>0.55300000000000005</v>
      </c>
      <c r="H132" s="11">
        <v>2.3849999999999998</v>
      </c>
      <c r="I132" s="11">
        <v>8.1000000000000003E-2</v>
      </c>
      <c r="J132" s="11">
        <v>5.9189999999999996</v>
      </c>
      <c r="K132" s="11">
        <v>0.156</v>
      </c>
      <c r="L132" s="11">
        <v>15.44</v>
      </c>
      <c r="M132" s="11">
        <v>8.4000000000000005E-2</v>
      </c>
      <c r="N132" s="11">
        <v>22.06</v>
      </c>
      <c r="O132" s="11">
        <v>0.36</v>
      </c>
      <c r="P132" s="11">
        <v>0.02</v>
      </c>
      <c r="Q132" s="11" t="s">
        <v>123</v>
      </c>
      <c r="R132" s="11">
        <v>100.039</v>
      </c>
      <c r="S132" s="12">
        <v>3.9981715877188324</v>
      </c>
      <c r="T132" s="12">
        <v>1.9470136728738026</v>
      </c>
      <c r="U132" s="12">
        <v>1.5285014295674065E-2</v>
      </c>
      <c r="V132" s="12">
        <v>0.10329215217268443</v>
      </c>
      <c r="W132" s="12">
        <v>2.3531996353885866E-3</v>
      </c>
      <c r="X132" s="12">
        <v>0.18188644791511477</v>
      </c>
      <c r="Y132" s="12">
        <v>4.8552566119956014E-3</v>
      </c>
      <c r="Z132" s="12">
        <v>0.84590389365157237</v>
      </c>
      <c r="AA132" s="12">
        <v>2.4831411982042212E-3</v>
      </c>
      <c r="AB132" s="12">
        <v>0.86851290777970491</v>
      </c>
      <c r="AC132" s="12">
        <v>2.5648365779653584E-2</v>
      </c>
      <c r="AD132" s="12">
        <v>9.3753580503829273E-4</v>
      </c>
      <c r="AE132" s="11">
        <f t="shared" si="4"/>
        <v>82.303156533086252</v>
      </c>
      <c r="AF132" s="11">
        <f t="shared" si="5"/>
        <v>0.44608049579788156</v>
      </c>
      <c r="AG132" s="11">
        <f t="shared" si="6"/>
        <v>9.5916329826364236E-2</v>
      </c>
      <c r="AH132" s="11">
        <f t="shared" si="7"/>
        <v>0.45800317437575422</v>
      </c>
    </row>
    <row r="133" spans="1:34" x14ac:dyDescent="0.3">
      <c r="A133" s="8" t="s">
        <v>1119</v>
      </c>
      <c r="B133" s="9" t="s">
        <v>35</v>
      </c>
      <c r="C133" s="8">
        <v>2</v>
      </c>
      <c r="D133" s="13" t="s">
        <v>42</v>
      </c>
      <c r="E133" s="8" t="s">
        <v>161</v>
      </c>
      <c r="F133" s="11">
        <v>52.863</v>
      </c>
      <c r="G133" s="11">
        <v>0.435</v>
      </c>
      <c r="H133" s="11">
        <v>2.1909999999999998</v>
      </c>
      <c r="I133" s="11">
        <v>0</v>
      </c>
      <c r="J133" s="11">
        <v>6.0709999999999997</v>
      </c>
      <c r="K133" s="11">
        <v>0.17399999999999999</v>
      </c>
      <c r="L133" s="11">
        <v>15.516</v>
      </c>
      <c r="M133" s="11">
        <v>0</v>
      </c>
      <c r="N133" s="11">
        <v>22.297000000000001</v>
      </c>
      <c r="O133" s="11">
        <v>0.38300000000000001</v>
      </c>
      <c r="P133" s="11">
        <v>3.1E-2</v>
      </c>
      <c r="Q133" s="11" t="s">
        <v>123</v>
      </c>
      <c r="R133" s="11">
        <v>99.960999999999999</v>
      </c>
      <c r="S133" s="12">
        <v>4.0075722823091411</v>
      </c>
      <c r="T133" s="12">
        <v>1.9472237001377588</v>
      </c>
      <c r="U133" s="12">
        <v>1.2051612679589228E-2</v>
      </c>
      <c r="V133" s="12">
        <v>9.5112262211130005E-2</v>
      </c>
      <c r="W133" s="12">
        <v>0</v>
      </c>
      <c r="X133" s="12">
        <v>0.18699389389944127</v>
      </c>
      <c r="Y133" s="12">
        <v>5.428152358869961E-3</v>
      </c>
      <c r="Z133" s="12">
        <v>0.85205708041642492</v>
      </c>
      <c r="AA133" s="12">
        <v>0</v>
      </c>
      <c r="AB133" s="12">
        <v>0.87989812814181989</v>
      </c>
      <c r="AC133" s="12">
        <v>2.7350871091813826E-2</v>
      </c>
      <c r="AD133" s="12">
        <v>1.4565813722924184E-3</v>
      </c>
      <c r="AE133" s="11">
        <f>100*Z133/(Z133+X133)</f>
        <v>82.003395548273062</v>
      </c>
      <c r="AF133" s="11">
        <f>Z133/(X133+Z133+AB133)</f>
        <v>0.4440227618987686</v>
      </c>
      <c r="AG133" s="11">
        <f>X133/(X133+Z133+AB133)</f>
        <v>9.7445989401151706E-2</v>
      </c>
      <c r="AH133" s="11">
        <f>AB133/(X133+Z133+AB133)</f>
        <v>0.45853124870007966</v>
      </c>
    </row>
    <row r="134" spans="1:34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x14ac:dyDescent="0.3">
      <c r="A135" s="3"/>
      <c r="B135" s="14" t="s">
        <v>162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s="76" customFormat="1" x14ac:dyDescent="0.3">
      <c r="A138" s="75" t="s">
        <v>1123</v>
      </c>
    </row>
    <row r="139" spans="1:34" s="76" customFormat="1" ht="13.2" customHeight="1" x14ac:dyDescent="0.3">
      <c r="A139" s="77" t="s">
        <v>1122</v>
      </c>
    </row>
    <row r="140" spans="1:34" s="76" customFormat="1" x14ac:dyDescent="0.3">
      <c r="A140" s="3" t="s">
        <v>1124</v>
      </c>
    </row>
    <row r="141" spans="1:34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</sheetData>
  <mergeCells count="3">
    <mergeCell ref="D9:D10"/>
    <mergeCell ref="F9:R9"/>
    <mergeCell ref="S9:AD9"/>
  </mergeCells>
  <conditionalFormatting sqref="R11:R133">
    <cfRule type="cellIs" dxfId="7" priority="1" operator="lessThan">
      <formula>98.5</formula>
    </cfRule>
    <cfRule type="cellIs" dxfId="6" priority="2" operator="greaterThan">
      <formula>101.5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A161"/>
  <sheetViews>
    <sheetView workbookViewId="0">
      <selection activeCell="D1" sqref="D1"/>
    </sheetView>
  </sheetViews>
  <sheetFormatPr defaultRowHeight="14.4" x14ac:dyDescent="0.3"/>
  <cols>
    <col min="2" max="2" width="13.44140625" bestFit="1" customWidth="1"/>
    <col min="4" max="4" width="13.6640625" bestFit="1" customWidth="1"/>
    <col min="5" max="5" width="10.44140625" bestFit="1" customWidth="1"/>
  </cols>
  <sheetData>
    <row r="7" spans="1:27" s="83" customFormat="1" ht="15.6" x14ac:dyDescent="0.3">
      <c r="A7" s="82" t="s">
        <v>1127</v>
      </c>
    </row>
    <row r="9" spans="1:27" x14ac:dyDescent="0.3">
      <c r="A9" s="1"/>
      <c r="B9" s="1"/>
      <c r="C9" s="1"/>
      <c r="D9" s="86" t="s">
        <v>0</v>
      </c>
      <c r="E9" s="1"/>
      <c r="F9" s="88" t="s">
        <v>1121</v>
      </c>
      <c r="G9" s="88"/>
      <c r="H9" s="88"/>
      <c r="I9" s="88"/>
      <c r="J9" s="88"/>
      <c r="K9" s="88"/>
      <c r="L9" s="88"/>
      <c r="M9" s="88"/>
      <c r="N9" s="88"/>
      <c r="O9" s="88" t="s">
        <v>1</v>
      </c>
      <c r="P9" s="88"/>
      <c r="Q9" s="88"/>
      <c r="R9" s="88"/>
      <c r="S9" s="88"/>
      <c r="T9" s="88"/>
      <c r="U9" s="88"/>
      <c r="V9" s="88"/>
      <c r="W9" s="88"/>
      <c r="X9" s="2"/>
      <c r="Y9" s="2"/>
      <c r="Z9" s="2"/>
      <c r="AA9" s="8"/>
    </row>
    <row r="10" spans="1:27" x14ac:dyDescent="0.3">
      <c r="A10" s="4" t="s">
        <v>2</v>
      </c>
      <c r="B10" s="4" t="s">
        <v>3</v>
      </c>
      <c r="C10" s="4" t="s">
        <v>4</v>
      </c>
      <c r="D10" s="87"/>
      <c r="E10" s="4" t="s">
        <v>5</v>
      </c>
      <c r="F10" s="4" t="s">
        <v>6</v>
      </c>
      <c r="G10" s="4" t="s">
        <v>8</v>
      </c>
      <c r="H10" s="4" t="s">
        <v>10</v>
      </c>
      <c r="I10" s="4" t="s">
        <v>11</v>
      </c>
      <c r="J10" s="4" t="s">
        <v>12</v>
      </c>
      <c r="K10" s="4" t="s">
        <v>14</v>
      </c>
      <c r="L10" s="4" t="s">
        <v>15</v>
      </c>
      <c r="M10" s="4" t="s">
        <v>16</v>
      </c>
      <c r="N10" s="4" t="s">
        <v>18</v>
      </c>
      <c r="O10" s="6" t="s">
        <v>19</v>
      </c>
      <c r="P10" s="6" t="s">
        <v>20</v>
      </c>
      <c r="Q10" s="6" t="s">
        <v>22</v>
      </c>
      <c r="R10" s="6" t="s">
        <v>24</v>
      </c>
      <c r="S10" s="6" t="s">
        <v>25</v>
      </c>
      <c r="T10" s="6" t="s">
        <v>26</v>
      </c>
      <c r="U10" s="6" t="s">
        <v>28</v>
      </c>
      <c r="V10" s="6" t="s">
        <v>29</v>
      </c>
      <c r="W10" s="6" t="s">
        <v>30</v>
      </c>
      <c r="X10" s="15" t="s">
        <v>163</v>
      </c>
      <c r="Y10" s="15" t="s">
        <v>164</v>
      </c>
      <c r="Z10" s="15" t="s">
        <v>165</v>
      </c>
      <c r="AA10" s="8"/>
    </row>
    <row r="11" spans="1:27" x14ac:dyDescent="0.3">
      <c r="A11" s="8" t="s">
        <v>1093</v>
      </c>
      <c r="B11" s="9" t="s">
        <v>35</v>
      </c>
      <c r="C11" s="8">
        <v>1</v>
      </c>
      <c r="D11" s="10" t="s">
        <v>36</v>
      </c>
      <c r="E11" s="8" t="s">
        <v>166</v>
      </c>
      <c r="F11" s="11">
        <v>50.305</v>
      </c>
      <c r="G11" s="11">
        <v>31.911999999999999</v>
      </c>
      <c r="H11" s="11">
        <v>0.23499999999999999</v>
      </c>
      <c r="I11" s="11">
        <v>0</v>
      </c>
      <c r="J11" s="11">
        <v>5.6000000000000001E-2</v>
      </c>
      <c r="K11" s="11">
        <v>13.930999999999999</v>
      </c>
      <c r="L11" s="11">
        <v>3.617</v>
      </c>
      <c r="M11" s="11">
        <v>0.01</v>
      </c>
      <c r="N11" s="11">
        <v>100.066</v>
      </c>
      <c r="O11" s="12">
        <v>5.0139159117410719</v>
      </c>
      <c r="P11" s="16">
        <v>2.2899784646094261</v>
      </c>
      <c r="Q11" s="16">
        <v>1.7120023678152403</v>
      </c>
      <c r="R11" s="16">
        <v>8.9452247888098507E-3</v>
      </c>
      <c r="S11" s="16">
        <v>0</v>
      </c>
      <c r="T11" s="16">
        <v>3.8004336054332211E-3</v>
      </c>
      <c r="U11" s="16">
        <v>0.67939830040592353</v>
      </c>
      <c r="V11" s="16">
        <v>0.31921045068647375</v>
      </c>
      <c r="W11" s="16">
        <v>5.8066982976553983E-4</v>
      </c>
      <c r="X11" s="17">
        <f t="shared" ref="X11:X74" si="0">100*U11/(U11+V11+W11)</f>
        <v>67.994945320667966</v>
      </c>
      <c r="Y11" s="17">
        <f t="shared" ref="Y11:Y74" si="1">100*V11/(U11+V11+W11)</f>
        <v>31.946940590290769</v>
      </c>
      <c r="Z11" s="17">
        <f t="shared" ref="Z11:Z74" si="2">100*W11/(U11+V11+W11)</f>
        <v>5.8114089041258386E-2</v>
      </c>
      <c r="AA11" s="3"/>
    </row>
    <row r="12" spans="1:27" x14ac:dyDescent="0.3">
      <c r="A12" s="8" t="s">
        <v>1093</v>
      </c>
      <c r="B12" s="9" t="s">
        <v>35</v>
      </c>
      <c r="C12" s="8">
        <v>1</v>
      </c>
      <c r="D12" s="10" t="s">
        <v>36</v>
      </c>
      <c r="E12" s="8" t="s">
        <v>167</v>
      </c>
      <c r="F12" s="11">
        <v>50.158000000000001</v>
      </c>
      <c r="G12" s="11">
        <v>31.986000000000001</v>
      </c>
      <c r="H12" s="11">
        <v>0.22</v>
      </c>
      <c r="I12" s="11">
        <v>0</v>
      </c>
      <c r="J12" s="11">
        <v>6.4000000000000001E-2</v>
      </c>
      <c r="K12" s="11">
        <v>13.808999999999999</v>
      </c>
      <c r="L12" s="11">
        <v>3.569</v>
      </c>
      <c r="M12" s="11">
        <v>1.4999999999999999E-2</v>
      </c>
      <c r="N12" s="11">
        <v>99.820999999999998</v>
      </c>
      <c r="O12" s="12">
        <v>5.0109034915591222</v>
      </c>
      <c r="P12" s="16">
        <v>2.287684620367068</v>
      </c>
      <c r="Q12" s="16">
        <v>1.7192774506334116</v>
      </c>
      <c r="R12" s="16">
        <v>8.390382768506845E-3</v>
      </c>
      <c r="S12" s="16">
        <v>0</v>
      </c>
      <c r="T12" s="16">
        <v>4.3517184889129111E-3</v>
      </c>
      <c r="U12" s="16">
        <v>0.67474564481542965</v>
      </c>
      <c r="V12" s="16">
        <v>0.31558099208579699</v>
      </c>
      <c r="W12" s="16">
        <v>8.7268239999597087E-4</v>
      </c>
      <c r="X12" s="17">
        <f t="shared" si="0"/>
        <v>68.073659018562793</v>
      </c>
      <c r="Y12" s="17">
        <f t="shared" si="1"/>
        <v>31.838297902411373</v>
      </c>
      <c r="Z12" s="17">
        <f t="shared" si="2"/>
        <v>8.8043079025840729E-2</v>
      </c>
      <c r="AA12" s="3"/>
    </row>
    <row r="13" spans="1:27" x14ac:dyDescent="0.3">
      <c r="A13" s="8" t="s">
        <v>1093</v>
      </c>
      <c r="B13" s="9" t="s">
        <v>35</v>
      </c>
      <c r="C13" s="8">
        <v>1</v>
      </c>
      <c r="D13" s="10" t="s">
        <v>36</v>
      </c>
      <c r="E13" s="8" t="s">
        <v>168</v>
      </c>
      <c r="F13" s="11">
        <v>49.893999999999998</v>
      </c>
      <c r="G13" s="11">
        <v>30.827000000000002</v>
      </c>
      <c r="H13" s="11">
        <v>0.86799999999999999</v>
      </c>
      <c r="I13" s="11">
        <v>0</v>
      </c>
      <c r="J13" s="11">
        <v>0.60599999999999998</v>
      </c>
      <c r="K13" s="11">
        <v>14.151999999999999</v>
      </c>
      <c r="L13" s="11">
        <v>3.5</v>
      </c>
      <c r="M13" s="11">
        <v>6.0000000000000001E-3</v>
      </c>
      <c r="N13" s="11">
        <v>99.852999999999994</v>
      </c>
      <c r="O13" s="12">
        <v>5.0350243616412618</v>
      </c>
      <c r="P13" s="16">
        <v>2.2878014196113181</v>
      </c>
      <c r="Q13" s="16">
        <v>1.665832603208435</v>
      </c>
      <c r="R13" s="16">
        <v>3.3280732707671581E-2</v>
      </c>
      <c r="S13" s="16">
        <v>0</v>
      </c>
      <c r="T13" s="16">
        <v>4.1425475720632099E-2</v>
      </c>
      <c r="U13" s="16">
        <v>0.69519996467961065</v>
      </c>
      <c r="V13" s="16">
        <v>0.31113322781623143</v>
      </c>
      <c r="W13" s="16">
        <v>3.5093789736214781E-4</v>
      </c>
      <c r="X13" s="17">
        <f t="shared" si="0"/>
        <v>69.058401110194325</v>
      </c>
      <c r="Y13" s="17">
        <f t="shared" si="1"/>
        <v>30.906738114040287</v>
      </c>
      <c r="Z13" s="17">
        <f t="shared" si="2"/>
        <v>3.4860775765390664E-2</v>
      </c>
      <c r="AA13" s="3"/>
    </row>
    <row r="14" spans="1:27" x14ac:dyDescent="0.3">
      <c r="A14" s="8" t="s">
        <v>1093</v>
      </c>
      <c r="B14" s="9" t="s">
        <v>35</v>
      </c>
      <c r="C14" s="8">
        <v>1</v>
      </c>
      <c r="D14" s="10" t="s">
        <v>36</v>
      </c>
      <c r="E14" s="8" t="s">
        <v>169</v>
      </c>
      <c r="F14" s="11">
        <v>50.024000000000001</v>
      </c>
      <c r="G14" s="11">
        <v>32.005000000000003</v>
      </c>
      <c r="H14" s="11">
        <v>0.3</v>
      </c>
      <c r="I14" s="11">
        <v>0</v>
      </c>
      <c r="J14" s="11">
        <v>2.5000000000000001E-2</v>
      </c>
      <c r="K14" s="11">
        <v>13.728</v>
      </c>
      <c r="L14" s="11">
        <v>3.6429999999999998</v>
      </c>
      <c r="M14" s="11">
        <v>1.2999999999999999E-2</v>
      </c>
      <c r="N14" s="11">
        <v>99.738</v>
      </c>
      <c r="O14" s="12">
        <v>5.0156007797145241</v>
      </c>
      <c r="P14" s="16">
        <v>2.2847249048795191</v>
      </c>
      <c r="Q14" s="16">
        <v>1.7226752910217826</v>
      </c>
      <c r="R14" s="16">
        <v>1.1457237251393779E-2</v>
      </c>
      <c r="S14" s="16">
        <v>0</v>
      </c>
      <c r="T14" s="16">
        <v>1.702238412970726E-3</v>
      </c>
      <c r="U14" s="16">
        <v>0.67171444793898971</v>
      </c>
      <c r="V14" s="16">
        <v>0.32256929060939638</v>
      </c>
      <c r="W14" s="16">
        <v>7.5736960047164596E-4</v>
      </c>
      <c r="X14" s="17">
        <f t="shared" si="0"/>
        <v>67.506200742663339</v>
      </c>
      <c r="Y14" s="17">
        <f t="shared" si="1"/>
        <v>32.417684854196011</v>
      </c>
      <c r="Z14" s="17">
        <f t="shared" si="2"/>
        <v>7.6114403140653347E-2</v>
      </c>
      <c r="AA14" s="3"/>
    </row>
    <row r="15" spans="1:27" x14ac:dyDescent="0.3">
      <c r="A15" s="8" t="s">
        <v>1093</v>
      </c>
      <c r="B15" s="9" t="s">
        <v>35</v>
      </c>
      <c r="C15" s="8">
        <v>1</v>
      </c>
      <c r="D15" s="10" t="s">
        <v>36</v>
      </c>
      <c r="E15" s="8" t="s">
        <v>170</v>
      </c>
      <c r="F15" s="11">
        <v>50.780999999999999</v>
      </c>
      <c r="G15" s="11">
        <v>31.751999999999999</v>
      </c>
      <c r="H15" s="11">
        <v>0.34100000000000003</v>
      </c>
      <c r="I15" s="11">
        <v>3.5000000000000003E-2</v>
      </c>
      <c r="J15" s="11">
        <v>4.5999999999999999E-2</v>
      </c>
      <c r="K15" s="11">
        <v>13.680999999999999</v>
      </c>
      <c r="L15" s="11">
        <v>3.778</v>
      </c>
      <c r="M15" s="11">
        <v>0</v>
      </c>
      <c r="N15" s="11">
        <v>100.414</v>
      </c>
      <c r="O15" s="12">
        <v>5.0144702384371556</v>
      </c>
      <c r="P15" s="16">
        <v>2.303071166290386</v>
      </c>
      <c r="Q15" s="16">
        <v>1.6970994314692709</v>
      </c>
      <c r="R15" s="16">
        <v>1.293193877224879E-2</v>
      </c>
      <c r="S15" s="16">
        <v>1.3443516774537751E-3</v>
      </c>
      <c r="T15" s="16">
        <v>3.1102035930054991E-3</v>
      </c>
      <c r="U15" s="16">
        <v>0.66473090571043769</v>
      </c>
      <c r="V15" s="16">
        <v>0.33218224092435394</v>
      </c>
      <c r="W15" s="16">
        <v>0</v>
      </c>
      <c r="X15" s="17">
        <f t="shared" si="0"/>
        <v>66.678918615360047</v>
      </c>
      <c r="Y15" s="17">
        <f t="shared" si="1"/>
        <v>33.321081384639953</v>
      </c>
      <c r="Z15" s="17">
        <f t="shared" si="2"/>
        <v>0</v>
      </c>
      <c r="AA15" s="3"/>
    </row>
    <row r="16" spans="1:27" x14ac:dyDescent="0.3">
      <c r="A16" s="8" t="s">
        <v>1093</v>
      </c>
      <c r="B16" s="9" t="s">
        <v>35</v>
      </c>
      <c r="C16" s="8">
        <v>1</v>
      </c>
      <c r="D16" s="13" t="s">
        <v>42</v>
      </c>
      <c r="E16" s="8" t="s">
        <v>171</v>
      </c>
      <c r="F16" s="11">
        <v>51.542000000000002</v>
      </c>
      <c r="G16" s="11">
        <v>31.486999999999998</v>
      </c>
      <c r="H16" s="11">
        <v>0.26900000000000002</v>
      </c>
      <c r="I16" s="11">
        <v>0</v>
      </c>
      <c r="J16" s="11">
        <v>1.2999999999999999E-2</v>
      </c>
      <c r="K16" s="11">
        <v>13.449</v>
      </c>
      <c r="L16" s="11">
        <v>3.7639999999999998</v>
      </c>
      <c r="M16" s="11">
        <v>2.3E-2</v>
      </c>
      <c r="N16" s="11">
        <v>100.547</v>
      </c>
      <c r="O16" s="12">
        <v>4.9984390577508107</v>
      </c>
      <c r="P16" s="16">
        <v>2.3287782951793856</v>
      </c>
      <c r="Q16" s="16">
        <v>1.6765953415242854</v>
      </c>
      <c r="R16" s="16">
        <v>1.0163008987409379E-2</v>
      </c>
      <c r="S16" s="16">
        <v>0</v>
      </c>
      <c r="T16" s="16">
        <v>8.7565918664751622E-4</v>
      </c>
      <c r="U16" s="16">
        <v>0.65099670548840194</v>
      </c>
      <c r="V16" s="16">
        <v>0.32970447413610449</v>
      </c>
      <c r="W16" s="16">
        <v>1.3255732485768135E-3</v>
      </c>
      <c r="X16" s="17">
        <f t="shared" si="0"/>
        <v>66.291137546283991</v>
      </c>
      <c r="Y16" s="17">
        <f t="shared" si="1"/>
        <v>33.57387903858006</v>
      </c>
      <c r="Z16" s="17">
        <f t="shared" si="2"/>
        <v>0.13498341513595505</v>
      </c>
      <c r="AA16" s="3"/>
    </row>
    <row r="17" spans="1:27" x14ac:dyDescent="0.3">
      <c r="A17" s="8" t="s">
        <v>1093</v>
      </c>
      <c r="B17" s="9" t="s">
        <v>35</v>
      </c>
      <c r="C17" s="8">
        <v>1</v>
      </c>
      <c r="D17" s="13" t="s">
        <v>42</v>
      </c>
      <c r="E17" s="8" t="s">
        <v>172</v>
      </c>
      <c r="F17" s="11">
        <v>50.783000000000001</v>
      </c>
      <c r="G17" s="11">
        <v>31.594000000000001</v>
      </c>
      <c r="H17" s="11">
        <v>0.183</v>
      </c>
      <c r="I17" s="11">
        <v>2E-3</v>
      </c>
      <c r="J17" s="11">
        <v>5.0000000000000001E-3</v>
      </c>
      <c r="K17" s="11">
        <v>13.449</v>
      </c>
      <c r="L17" s="11">
        <v>3.8769999999999998</v>
      </c>
      <c r="M17" s="11">
        <v>3.1E-2</v>
      </c>
      <c r="N17" s="11">
        <v>99.924000000000007</v>
      </c>
      <c r="O17" s="12">
        <v>5.0131952238989497</v>
      </c>
      <c r="P17" s="16">
        <v>2.3114080746227401</v>
      </c>
      <c r="Q17" s="16">
        <v>1.6947005858111412</v>
      </c>
      <c r="R17" s="16">
        <v>6.964861973004533E-3</v>
      </c>
      <c r="S17" s="16">
        <v>7.7095141243100176E-5</v>
      </c>
      <c r="T17" s="16">
        <v>3.3927601239364309E-4</v>
      </c>
      <c r="U17" s="16">
        <v>0.65579814748391174</v>
      </c>
      <c r="V17" s="16">
        <v>0.34210736322698426</v>
      </c>
      <c r="W17" s="16">
        <v>1.7998196275302689E-3</v>
      </c>
      <c r="X17" s="17">
        <f t="shared" si="0"/>
        <v>65.599144826196635</v>
      </c>
      <c r="Y17" s="17">
        <f t="shared" si="1"/>
        <v>34.220820160193803</v>
      </c>
      <c r="Z17" s="17">
        <f t="shared" si="2"/>
        <v>0.18003501360955862</v>
      </c>
      <c r="AA17" s="3"/>
    </row>
    <row r="18" spans="1:27" x14ac:dyDescent="0.3">
      <c r="A18" s="8" t="s">
        <v>1093</v>
      </c>
      <c r="B18" s="9" t="s">
        <v>35</v>
      </c>
      <c r="C18" s="8">
        <v>1</v>
      </c>
      <c r="D18" s="13" t="s">
        <v>42</v>
      </c>
      <c r="E18" s="8" t="s">
        <v>173</v>
      </c>
      <c r="F18" s="11">
        <v>50.149000000000001</v>
      </c>
      <c r="G18" s="11">
        <v>31.89</v>
      </c>
      <c r="H18" s="11">
        <v>0.26500000000000001</v>
      </c>
      <c r="I18" s="11">
        <v>0</v>
      </c>
      <c r="J18" s="11">
        <v>1.0999999999999999E-2</v>
      </c>
      <c r="K18" s="11">
        <v>13.875</v>
      </c>
      <c r="L18" s="11">
        <v>3.6309999999999998</v>
      </c>
      <c r="M18" s="11">
        <v>2.5999999999999999E-2</v>
      </c>
      <c r="N18" s="11">
        <v>99.846999999999994</v>
      </c>
      <c r="O18" s="12">
        <v>5.0154021419456187</v>
      </c>
      <c r="P18" s="16">
        <v>2.2884648876501901</v>
      </c>
      <c r="Q18" s="16">
        <v>1.7150097290894035</v>
      </c>
      <c r="R18" s="16">
        <v>1.011185891353612E-2</v>
      </c>
      <c r="S18" s="16">
        <v>0</v>
      </c>
      <c r="T18" s="16">
        <v>7.4834099839068036E-4</v>
      </c>
      <c r="U18" s="16">
        <v>0.67832353701308012</v>
      </c>
      <c r="V18" s="16">
        <v>0.32123035130338057</v>
      </c>
      <c r="W18" s="16">
        <v>1.5134369776370485E-3</v>
      </c>
      <c r="X18" s="17">
        <f t="shared" si="0"/>
        <v>67.760031705539816</v>
      </c>
      <c r="Y18" s="17">
        <f t="shared" si="1"/>
        <v>32.088785957428804</v>
      </c>
      <c r="Z18" s="17">
        <f t="shared" si="2"/>
        <v>0.15118233703137043</v>
      </c>
      <c r="AA18" s="3"/>
    </row>
    <row r="19" spans="1:27" x14ac:dyDescent="0.3">
      <c r="A19" s="8" t="s">
        <v>1093</v>
      </c>
      <c r="B19" s="9" t="s">
        <v>35</v>
      </c>
      <c r="C19" s="8">
        <v>1</v>
      </c>
      <c r="D19" s="13" t="s">
        <v>42</v>
      </c>
      <c r="E19" s="8" t="s">
        <v>174</v>
      </c>
      <c r="F19" s="11">
        <v>49.95</v>
      </c>
      <c r="G19" s="11">
        <v>31.983000000000001</v>
      </c>
      <c r="H19" s="11">
        <v>0.184</v>
      </c>
      <c r="I19" s="11">
        <v>1.7999999999999999E-2</v>
      </c>
      <c r="J19" s="11">
        <v>1.6E-2</v>
      </c>
      <c r="K19" s="11">
        <v>13.914</v>
      </c>
      <c r="L19" s="11">
        <v>3.4870000000000001</v>
      </c>
      <c r="M19" s="11">
        <v>1.4999999999999999E-2</v>
      </c>
      <c r="N19" s="11">
        <v>99.566999999999993</v>
      </c>
      <c r="O19" s="12">
        <v>5.0087498760667648</v>
      </c>
      <c r="P19" s="16">
        <v>2.2843804131613137</v>
      </c>
      <c r="Q19" s="16">
        <v>1.723781542369607</v>
      </c>
      <c r="R19" s="16">
        <v>7.0364549214440983E-3</v>
      </c>
      <c r="S19" s="16">
        <v>6.9717881230798619E-4</v>
      </c>
      <c r="T19" s="16">
        <v>1.090882050071763E-3</v>
      </c>
      <c r="U19" s="16">
        <v>0.68172128392625475</v>
      </c>
      <c r="V19" s="16">
        <v>0.30916707013671657</v>
      </c>
      <c r="W19" s="16">
        <v>8.7505068905039882E-4</v>
      </c>
      <c r="X19" s="17">
        <f t="shared" si="0"/>
        <v>68.738297930715731</v>
      </c>
      <c r="Y19" s="17">
        <f t="shared" si="1"/>
        <v>31.173470270766849</v>
      </c>
      <c r="Z19" s="17">
        <f t="shared" si="2"/>
        <v>8.8231798517429114E-2</v>
      </c>
      <c r="AA19" s="3"/>
    </row>
    <row r="20" spans="1:27" x14ac:dyDescent="0.3">
      <c r="A20" s="8" t="s">
        <v>1093</v>
      </c>
      <c r="B20" s="9" t="s">
        <v>35</v>
      </c>
      <c r="C20" s="8">
        <v>1</v>
      </c>
      <c r="D20" s="13" t="s">
        <v>42</v>
      </c>
      <c r="E20" s="8" t="s">
        <v>175</v>
      </c>
      <c r="F20" s="11">
        <v>49.835999999999999</v>
      </c>
      <c r="G20" s="11">
        <v>31.414000000000001</v>
      </c>
      <c r="H20" s="11">
        <v>0.26100000000000001</v>
      </c>
      <c r="I20" s="11">
        <v>0</v>
      </c>
      <c r="J20" s="11">
        <v>0.14699999999999999</v>
      </c>
      <c r="K20" s="11">
        <v>13.587999999999999</v>
      </c>
      <c r="L20" s="11">
        <v>3.7549999999999999</v>
      </c>
      <c r="M20" s="11">
        <v>1.4E-2</v>
      </c>
      <c r="N20" s="11">
        <v>99.015000000000001</v>
      </c>
      <c r="O20" s="12">
        <v>5.0227755848557392</v>
      </c>
      <c r="P20" s="16">
        <v>2.2933194442306579</v>
      </c>
      <c r="Q20" s="16">
        <v>1.7036277610513046</v>
      </c>
      <c r="R20" s="16">
        <v>1.0043036359439237E-2</v>
      </c>
      <c r="S20" s="16">
        <v>0</v>
      </c>
      <c r="T20" s="16">
        <v>1.0084714058030218E-2</v>
      </c>
      <c r="U20" s="16">
        <v>0.66988280993220795</v>
      </c>
      <c r="V20" s="16">
        <v>0.33499603381000886</v>
      </c>
      <c r="W20" s="16">
        <v>8.2178541409082555E-4</v>
      </c>
      <c r="X20" s="17">
        <f t="shared" si="0"/>
        <v>66.608570235675344</v>
      </c>
      <c r="Y20" s="17">
        <f t="shared" si="1"/>
        <v>33.309717036872144</v>
      </c>
      <c r="Z20" s="17">
        <f t="shared" si="2"/>
        <v>8.171272745252528E-2</v>
      </c>
      <c r="AA20" s="3"/>
    </row>
    <row r="21" spans="1:27" x14ac:dyDescent="0.3">
      <c r="A21" s="8" t="s">
        <v>1093</v>
      </c>
      <c r="B21" s="9" t="s">
        <v>35</v>
      </c>
      <c r="C21" s="8">
        <v>2</v>
      </c>
      <c r="D21" s="10" t="s">
        <v>36</v>
      </c>
      <c r="E21" s="8" t="s">
        <v>176</v>
      </c>
      <c r="F21" s="11">
        <v>50.295999999999999</v>
      </c>
      <c r="G21" s="11">
        <v>32.072000000000003</v>
      </c>
      <c r="H21" s="11">
        <v>0.19900000000000001</v>
      </c>
      <c r="I21" s="11">
        <v>0</v>
      </c>
      <c r="J21" s="11">
        <v>2E-3</v>
      </c>
      <c r="K21" s="11">
        <v>13.776</v>
      </c>
      <c r="L21" s="11">
        <v>3.6230000000000002</v>
      </c>
      <c r="M21" s="11">
        <v>1.7999999999999999E-2</v>
      </c>
      <c r="N21" s="11">
        <v>99.986000000000004</v>
      </c>
      <c r="O21" s="12">
        <v>5.0105154517350021</v>
      </c>
      <c r="P21" s="16">
        <v>2.2895805429952798</v>
      </c>
      <c r="Q21" s="16">
        <v>1.7205948336536887</v>
      </c>
      <c r="R21" s="16">
        <v>7.5749314387588539E-3</v>
      </c>
      <c r="S21" s="16">
        <v>0</v>
      </c>
      <c r="T21" s="16">
        <v>1.3573046968710142E-4</v>
      </c>
      <c r="U21" s="16">
        <v>0.67184259006333114</v>
      </c>
      <c r="V21" s="16">
        <v>0.3197416120451379</v>
      </c>
      <c r="W21" s="16">
        <v>1.0452110691191439E-3</v>
      </c>
      <c r="X21" s="17">
        <f t="shared" si="0"/>
        <v>67.683123343347248</v>
      </c>
      <c r="Y21" s="17">
        <f t="shared" si="1"/>
        <v>32.211579447518744</v>
      </c>
      <c r="Z21" s="17">
        <f t="shared" si="2"/>
        <v>0.10529720913399415</v>
      </c>
      <c r="AA21" s="3"/>
    </row>
    <row r="22" spans="1:27" x14ac:dyDescent="0.3">
      <c r="A22" s="8" t="s">
        <v>1093</v>
      </c>
      <c r="B22" s="9" t="s">
        <v>35</v>
      </c>
      <c r="C22" s="8">
        <v>2</v>
      </c>
      <c r="D22" s="10" t="s">
        <v>36</v>
      </c>
      <c r="E22" s="8" t="s">
        <v>177</v>
      </c>
      <c r="F22" s="11">
        <v>51.783000000000001</v>
      </c>
      <c r="G22" s="11">
        <v>31.459</v>
      </c>
      <c r="H22" s="11">
        <v>0.17499999999999999</v>
      </c>
      <c r="I22" s="11">
        <v>1.7999999999999999E-2</v>
      </c>
      <c r="J22" s="11">
        <v>5.0000000000000001E-3</v>
      </c>
      <c r="K22" s="11">
        <v>13.212999999999999</v>
      </c>
      <c r="L22" s="11">
        <v>3.8759999999999999</v>
      </c>
      <c r="M22" s="11">
        <v>2.1000000000000001E-2</v>
      </c>
      <c r="N22" s="11">
        <v>100.55</v>
      </c>
      <c r="O22" s="12">
        <v>4.9967336784889334</v>
      </c>
      <c r="P22" s="16">
        <v>2.3368734511589211</v>
      </c>
      <c r="Q22" s="16">
        <v>1.673104216299756</v>
      </c>
      <c r="R22" s="16">
        <v>6.6037281630944213E-3</v>
      </c>
      <c r="S22" s="16">
        <v>6.8795373420838641E-4</v>
      </c>
      <c r="T22" s="16">
        <v>3.3638983943164418E-4</v>
      </c>
      <c r="U22" s="16">
        <v>0.6388094636980588</v>
      </c>
      <c r="V22" s="16">
        <v>0.33910961478395113</v>
      </c>
      <c r="W22" s="16">
        <v>1.2088608115116792E-3</v>
      </c>
      <c r="X22" s="17">
        <f t="shared" si="0"/>
        <v>65.242695878843406</v>
      </c>
      <c r="Y22" s="17">
        <f t="shared" si="1"/>
        <v>34.633841112595739</v>
      </c>
      <c r="Z22" s="17">
        <f t="shared" si="2"/>
        <v>0.12346300856085453</v>
      </c>
      <c r="AA22" s="3"/>
    </row>
    <row r="23" spans="1:27" x14ac:dyDescent="0.3">
      <c r="A23" s="8" t="s">
        <v>1093</v>
      </c>
      <c r="B23" s="9" t="s">
        <v>35</v>
      </c>
      <c r="C23" s="8">
        <v>2</v>
      </c>
      <c r="D23" s="10" t="s">
        <v>36</v>
      </c>
      <c r="E23" s="8" t="s">
        <v>178</v>
      </c>
      <c r="F23" s="11">
        <v>51.030999999999999</v>
      </c>
      <c r="G23" s="11">
        <v>31.774000000000001</v>
      </c>
      <c r="H23" s="11">
        <v>0.17499999999999999</v>
      </c>
      <c r="I23" s="11">
        <v>2E-3</v>
      </c>
      <c r="J23" s="11">
        <v>1.4999999999999999E-2</v>
      </c>
      <c r="K23" s="11">
        <v>13.343</v>
      </c>
      <c r="L23" s="11">
        <v>3.6970000000000001</v>
      </c>
      <c r="M23" s="11">
        <v>0.02</v>
      </c>
      <c r="N23" s="11">
        <v>100.057</v>
      </c>
      <c r="O23" s="12">
        <v>4.9978264388070679</v>
      </c>
      <c r="P23" s="16">
        <v>2.3157478380845462</v>
      </c>
      <c r="Q23" s="16">
        <v>1.6992574103478952</v>
      </c>
      <c r="R23" s="16">
        <v>6.6404634200941974E-3</v>
      </c>
      <c r="S23" s="16">
        <v>7.6864520799672649E-5</v>
      </c>
      <c r="T23" s="16">
        <v>1.0147833322944376E-3</v>
      </c>
      <c r="U23" s="16">
        <v>0.64868311497031461</v>
      </c>
      <c r="V23" s="16">
        <v>0.32524826368408993</v>
      </c>
      <c r="W23" s="16">
        <v>1.1577004470337108E-3</v>
      </c>
      <c r="X23" s="17">
        <f t="shared" si="0"/>
        <v>66.525523551969982</v>
      </c>
      <c r="Y23" s="17">
        <f t="shared" si="1"/>
        <v>33.355748787978627</v>
      </c>
      <c r="Z23" s="17">
        <f t="shared" si="2"/>
        <v>0.1187276600513824</v>
      </c>
      <c r="AA23" s="3"/>
    </row>
    <row r="24" spans="1:27" x14ac:dyDescent="0.3">
      <c r="A24" s="8" t="s">
        <v>1093</v>
      </c>
      <c r="B24" s="9" t="s">
        <v>35</v>
      </c>
      <c r="C24" s="8">
        <v>2</v>
      </c>
      <c r="D24" s="10" t="s">
        <v>36</v>
      </c>
      <c r="E24" s="8" t="s">
        <v>179</v>
      </c>
      <c r="F24" s="11">
        <v>51.503</v>
      </c>
      <c r="G24" s="11">
        <v>31.641999999999999</v>
      </c>
      <c r="H24" s="11">
        <v>0.21</v>
      </c>
      <c r="I24" s="11">
        <v>0</v>
      </c>
      <c r="J24" s="11">
        <v>1.2999999999999999E-2</v>
      </c>
      <c r="K24" s="11">
        <v>13.365</v>
      </c>
      <c r="L24" s="11">
        <v>3.8969999999999998</v>
      </c>
      <c r="M24" s="11">
        <v>1.2999999999999999E-2</v>
      </c>
      <c r="N24" s="11">
        <v>100.643</v>
      </c>
      <c r="O24" s="12">
        <v>5.0046432270318713</v>
      </c>
      <c r="P24" s="16">
        <v>2.3246631822995338</v>
      </c>
      <c r="Q24" s="16">
        <v>1.683144992727881</v>
      </c>
      <c r="R24" s="16">
        <v>7.9259249664714749E-3</v>
      </c>
      <c r="S24" s="16">
        <v>0</v>
      </c>
      <c r="T24" s="16">
        <v>8.7477374629950149E-4</v>
      </c>
      <c r="U24" s="16">
        <v>0.64627654190099493</v>
      </c>
      <c r="V24" s="16">
        <v>0.34100933194321997</v>
      </c>
      <c r="W24" s="16">
        <v>7.4847944747069865E-4</v>
      </c>
      <c r="X24" s="17">
        <f t="shared" si="0"/>
        <v>65.410331103153695</v>
      </c>
      <c r="Y24" s="17">
        <f t="shared" si="1"/>
        <v>34.513914501771154</v>
      </c>
      <c r="Z24" s="17">
        <f t="shared" si="2"/>
        <v>7.5754395075141076E-2</v>
      </c>
      <c r="AA24" s="3"/>
    </row>
    <row r="25" spans="1:27" x14ac:dyDescent="0.3">
      <c r="A25" s="8" t="s">
        <v>1093</v>
      </c>
      <c r="B25" s="9" t="s">
        <v>35</v>
      </c>
      <c r="C25" s="8">
        <v>2</v>
      </c>
      <c r="D25" s="10" t="s">
        <v>36</v>
      </c>
      <c r="E25" s="8" t="s">
        <v>180</v>
      </c>
      <c r="F25" s="11">
        <v>51.064999999999998</v>
      </c>
      <c r="G25" s="11">
        <v>31.876000000000001</v>
      </c>
      <c r="H25" s="11">
        <v>0.25700000000000001</v>
      </c>
      <c r="I25" s="11">
        <v>0</v>
      </c>
      <c r="J25" s="11">
        <v>5.0000000000000001E-3</v>
      </c>
      <c r="K25" s="11">
        <v>13.647</v>
      </c>
      <c r="L25" s="11">
        <v>3.79</v>
      </c>
      <c r="M25" s="11">
        <v>4.0000000000000001E-3</v>
      </c>
      <c r="N25" s="11">
        <v>100.64400000000001</v>
      </c>
      <c r="O25" s="12">
        <v>5.0091597440603506</v>
      </c>
      <c r="P25" s="16">
        <v>2.3080489086004241</v>
      </c>
      <c r="Q25" s="16">
        <v>1.6979135815500459</v>
      </c>
      <c r="R25" s="16">
        <v>9.7131019258286638E-3</v>
      </c>
      <c r="S25" s="16">
        <v>0</v>
      </c>
      <c r="T25" s="16">
        <v>3.3691205712544508E-4</v>
      </c>
      <c r="U25" s="16">
        <v>0.66081635305533259</v>
      </c>
      <c r="V25" s="16">
        <v>0.33210027021083643</v>
      </c>
      <c r="W25" s="16">
        <v>2.3061666075847875E-4</v>
      </c>
      <c r="X25" s="17">
        <f t="shared" si="0"/>
        <v>66.537601524619163</v>
      </c>
      <c r="Y25" s="17">
        <f t="shared" si="1"/>
        <v>33.43917768278461</v>
      </c>
      <c r="Z25" s="17">
        <f t="shared" si="2"/>
        <v>2.3220792596216323E-2</v>
      </c>
      <c r="AA25" s="3"/>
    </row>
    <row r="26" spans="1:27" x14ac:dyDescent="0.3">
      <c r="A26" s="8" t="s">
        <v>1093</v>
      </c>
      <c r="B26" s="9" t="s">
        <v>35</v>
      </c>
      <c r="C26" s="8">
        <v>2</v>
      </c>
      <c r="D26" s="13" t="s">
        <v>42</v>
      </c>
      <c r="E26" s="8" t="s">
        <v>181</v>
      </c>
      <c r="F26" s="11">
        <v>51.430999999999997</v>
      </c>
      <c r="G26" s="11">
        <v>31.483000000000001</v>
      </c>
      <c r="H26" s="11">
        <v>0.19</v>
      </c>
      <c r="I26" s="11">
        <v>0</v>
      </c>
      <c r="J26" s="11">
        <v>6.0000000000000001E-3</v>
      </c>
      <c r="K26" s="11">
        <v>13.378</v>
      </c>
      <c r="L26" s="11">
        <v>3.891</v>
      </c>
      <c r="M26" s="11">
        <v>2.1999999999999999E-2</v>
      </c>
      <c r="N26" s="11">
        <v>100.401</v>
      </c>
      <c r="O26" s="12">
        <v>5.0047100398306208</v>
      </c>
      <c r="P26" s="16">
        <v>2.3271693064194237</v>
      </c>
      <c r="Q26" s="16">
        <v>1.6788396355780053</v>
      </c>
      <c r="R26" s="16">
        <v>7.1888556653027401E-3</v>
      </c>
      <c r="S26" s="16">
        <v>0</v>
      </c>
      <c r="T26" s="16">
        <v>4.0474280753715703E-4</v>
      </c>
      <c r="U26" s="16">
        <v>0.64850917128225471</v>
      </c>
      <c r="V26" s="16">
        <v>0.34132852987157813</v>
      </c>
      <c r="W26" s="16">
        <v>1.2697982065196156E-3</v>
      </c>
      <c r="X26" s="17">
        <f t="shared" si="0"/>
        <v>65.432778149776283</v>
      </c>
      <c r="Y26" s="17">
        <f t="shared" si="1"/>
        <v>34.439102730215133</v>
      </c>
      <c r="Z26" s="17">
        <f t="shared" si="2"/>
        <v>0.12811912000858902</v>
      </c>
      <c r="AA26" s="3"/>
    </row>
    <row r="27" spans="1:27" x14ac:dyDescent="0.3">
      <c r="A27" s="8" t="s">
        <v>1093</v>
      </c>
      <c r="B27" s="9" t="s">
        <v>35</v>
      </c>
      <c r="C27" s="8">
        <v>2</v>
      </c>
      <c r="D27" s="13" t="s">
        <v>42</v>
      </c>
      <c r="E27" s="8" t="s">
        <v>182</v>
      </c>
      <c r="F27" s="11">
        <v>50.956000000000003</v>
      </c>
      <c r="G27" s="11">
        <v>31.925000000000001</v>
      </c>
      <c r="H27" s="11">
        <v>0.216</v>
      </c>
      <c r="I27" s="11">
        <v>0</v>
      </c>
      <c r="J27" s="11">
        <v>2E-3</v>
      </c>
      <c r="K27" s="11">
        <v>13.71</v>
      </c>
      <c r="L27" s="11">
        <v>3.5649999999999999</v>
      </c>
      <c r="M27" s="11">
        <v>3.0000000000000001E-3</v>
      </c>
      <c r="N27" s="11">
        <v>100.377</v>
      </c>
      <c r="O27" s="12">
        <v>4.9974427709697826</v>
      </c>
      <c r="P27" s="16">
        <v>2.3073117869900086</v>
      </c>
      <c r="Q27" s="16">
        <v>1.7036169584208751</v>
      </c>
      <c r="R27" s="16">
        <v>8.1783907846401833E-3</v>
      </c>
      <c r="S27" s="16">
        <v>0</v>
      </c>
      <c r="T27" s="16">
        <v>1.3500996642689029E-4</v>
      </c>
      <c r="U27" s="16">
        <v>0.66507455046737185</v>
      </c>
      <c r="V27" s="16">
        <v>0.31295279721794306</v>
      </c>
      <c r="W27" s="16">
        <v>1.7327712251604066E-4</v>
      </c>
      <c r="X27" s="17">
        <f t="shared" si="0"/>
        <v>67.989585530885023</v>
      </c>
      <c r="Y27" s="17">
        <f t="shared" si="1"/>
        <v>31.992700605708887</v>
      </c>
      <c r="Z27" s="17">
        <f t="shared" si="2"/>
        <v>1.7713863406096396E-2</v>
      </c>
      <c r="AA27" s="3"/>
    </row>
    <row r="28" spans="1:27" x14ac:dyDescent="0.3">
      <c r="A28" s="8" t="s">
        <v>1093</v>
      </c>
      <c r="B28" s="9" t="s">
        <v>35</v>
      </c>
      <c r="C28" s="8">
        <v>2</v>
      </c>
      <c r="D28" s="13" t="s">
        <v>42</v>
      </c>
      <c r="E28" s="8" t="s">
        <v>183</v>
      </c>
      <c r="F28" s="11">
        <v>50.874000000000002</v>
      </c>
      <c r="G28" s="11">
        <v>31.841000000000001</v>
      </c>
      <c r="H28" s="11">
        <v>0.182</v>
      </c>
      <c r="I28" s="11">
        <v>8.9999999999999993E-3</v>
      </c>
      <c r="J28" s="11">
        <v>4.0000000000000001E-3</v>
      </c>
      <c r="K28" s="11">
        <v>13.750999999999999</v>
      </c>
      <c r="L28" s="11">
        <v>3.5619999999999998</v>
      </c>
      <c r="M28" s="11">
        <v>1.2999999999999999E-2</v>
      </c>
      <c r="N28" s="11">
        <v>100.236</v>
      </c>
      <c r="O28" s="12">
        <v>4.9987480439036309</v>
      </c>
      <c r="P28" s="16">
        <v>2.3072936029730235</v>
      </c>
      <c r="Q28" s="16">
        <v>1.7018597534110507</v>
      </c>
      <c r="R28" s="16">
        <v>6.9021042693754101E-3</v>
      </c>
      <c r="S28" s="16">
        <v>3.4569112156315415E-4</v>
      </c>
      <c r="T28" s="16">
        <v>2.7045302634342612E-4</v>
      </c>
      <c r="U28" s="16">
        <v>0.66813339193791288</v>
      </c>
      <c r="V28" s="16">
        <v>0.313190975293336</v>
      </c>
      <c r="W28" s="16">
        <v>7.5207187102611938E-4</v>
      </c>
      <c r="X28" s="17">
        <f t="shared" si="0"/>
        <v>68.03272793599038</v>
      </c>
      <c r="Y28" s="17">
        <f t="shared" si="1"/>
        <v>31.890692294749147</v>
      </c>
      <c r="Z28" s="17">
        <f t="shared" si="2"/>
        <v>7.6579769260486E-2</v>
      </c>
      <c r="AA28" s="3"/>
    </row>
    <row r="29" spans="1:27" x14ac:dyDescent="0.3">
      <c r="A29" s="8" t="s">
        <v>1093</v>
      </c>
      <c r="B29" s="9" t="s">
        <v>35</v>
      </c>
      <c r="C29" s="8">
        <v>2</v>
      </c>
      <c r="D29" s="13" t="s">
        <v>42</v>
      </c>
      <c r="E29" s="8" t="s">
        <v>184</v>
      </c>
      <c r="F29" s="11">
        <v>50.536000000000001</v>
      </c>
      <c r="G29" s="11">
        <v>31.76</v>
      </c>
      <c r="H29" s="11">
        <v>0.17699999999999999</v>
      </c>
      <c r="I29" s="11">
        <v>0</v>
      </c>
      <c r="J29" s="11">
        <v>8.0000000000000002E-3</v>
      </c>
      <c r="K29" s="11">
        <v>13.58</v>
      </c>
      <c r="L29" s="11">
        <v>3.6890000000000001</v>
      </c>
      <c r="M29" s="11">
        <v>1.9E-2</v>
      </c>
      <c r="N29" s="11">
        <v>99.769000000000005</v>
      </c>
      <c r="O29" s="12">
        <v>5.007045613997934</v>
      </c>
      <c r="P29" s="16">
        <v>2.3034727745820427</v>
      </c>
      <c r="Q29" s="16">
        <v>1.7060541294961009</v>
      </c>
      <c r="R29" s="16">
        <v>6.7461910726336902E-3</v>
      </c>
      <c r="S29" s="16">
        <v>0</v>
      </c>
      <c r="T29" s="16">
        <v>5.4362207575245618E-4</v>
      </c>
      <c r="U29" s="16">
        <v>0.66313799011534791</v>
      </c>
      <c r="V29" s="16">
        <v>0.32598620542621681</v>
      </c>
      <c r="W29" s="16">
        <v>1.1047012298398505E-3</v>
      </c>
      <c r="X29" s="17">
        <f t="shared" si="0"/>
        <v>66.968151735167353</v>
      </c>
      <c r="Y29" s="17">
        <f t="shared" si="1"/>
        <v>32.920288075724685</v>
      </c>
      <c r="Z29" s="17">
        <f t="shared" si="2"/>
        <v>0.11156018910796056</v>
      </c>
      <c r="AA29" s="3"/>
    </row>
    <row r="30" spans="1:27" x14ac:dyDescent="0.3">
      <c r="A30" s="8" t="s">
        <v>1093</v>
      </c>
      <c r="B30" s="9" t="s">
        <v>35</v>
      </c>
      <c r="C30" s="8">
        <v>2</v>
      </c>
      <c r="D30" s="13" t="s">
        <v>42</v>
      </c>
      <c r="E30" s="8" t="s">
        <v>185</v>
      </c>
      <c r="F30" s="11">
        <v>50.97</v>
      </c>
      <c r="G30" s="11">
        <v>31.706</v>
      </c>
      <c r="H30" s="11">
        <v>0.32900000000000001</v>
      </c>
      <c r="I30" s="11">
        <v>5.0000000000000001E-3</v>
      </c>
      <c r="J30" s="11">
        <v>0</v>
      </c>
      <c r="K30" s="11">
        <v>13.43</v>
      </c>
      <c r="L30" s="11">
        <v>3.81</v>
      </c>
      <c r="M30" s="11">
        <v>1.4999999999999999E-2</v>
      </c>
      <c r="N30" s="11">
        <v>100.265</v>
      </c>
      <c r="O30" s="12">
        <v>5.008363857631994</v>
      </c>
      <c r="P30" s="16">
        <v>2.3121102114436263</v>
      </c>
      <c r="Q30" s="16">
        <v>1.6949833886205183</v>
      </c>
      <c r="R30" s="16">
        <v>1.2479378229272742E-2</v>
      </c>
      <c r="S30" s="16">
        <v>1.9208906490035383E-4</v>
      </c>
      <c r="T30" s="16">
        <v>0</v>
      </c>
      <c r="U30" s="16">
        <v>0.65266726350191762</v>
      </c>
      <c r="V30" s="16">
        <v>0.33506357783774443</v>
      </c>
      <c r="W30" s="16">
        <v>8.6794893401471974E-4</v>
      </c>
      <c r="X30" s="17">
        <f t="shared" si="0"/>
        <v>66.019427691312245</v>
      </c>
      <c r="Y30" s="17">
        <f t="shared" si="1"/>
        <v>33.892776436130141</v>
      </c>
      <c r="Z30" s="17">
        <f t="shared" si="2"/>
        <v>8.7795872557606791E-2</v>
      </c>
      <c r="AA30" s="3"/>
    </row>
    <row r="31" spans="1:27" x14ac:dyDescent="0.3">
      <c r="A31" s="8" t="s">
        <v>1094</v>
      </c>
      <c r="B31" s="9" t="s">
        <v>35</v>
      </c>
      <c r="C31" s="8">
        <v>1</v>
      </c>
      <c r="D31" s="10" t="s">
        <v>36</v>
      </c>
      <c r="E31" s="8" t="s">
        <v>186</v>
      </c>
      <c r="F31" s="11">
        <v>50.886000000000003</v>
      </c>
      <c r="G31" s="11">
        <v>32.189</v>
      </c>
      <c r="H31" s="11">
        <v>0.249</v>
      </c>
      <c r="I31" s="11">
        <v>1.6E-2</v>
      </c>
      <c r="J31" s="11">
        <v>1.2999999999999999E-2</v>
      </c>
      <c r="K31" s="11">
        <v>13.989000000000001</v>
      </c>
      <c r="L31" s="11">
        <v>3.52</v>
      </c>
      <c r="M31" s="11">
        <v>1.4999999999999999E-2</v>
      </c>
      <c r="N31" s="11">
        <v>100.877</v>
      </c>
      <c r="O31" s="12">
        <v>5.0029181321312048</v>
      </c>
      <c r="P31" s="16">
        <v>2.2957329224878018</v>
      </c>
      <c r="Q31" s="16">
        <v>1.7114358557652813</v>
      </c>
      <c r="R31" s="16">
        <v>9.3934590706908003E-3</v>
      </c>
      <c r="S31" s="16">
        <v>6.1133853415727441E-4</v>
      </c>
      <c r="T31" s="16">
        <v>8.7436200832897266E-4</v>
      </c>
      <c r="U31" s="16">
        <v>0.67613222926165117</v>
      </c>
      <c r="V31" s="16">
        <v>0.30787474136449666</v>
      </c>
      <c r="W31" s="16">
        <v>8.632236387961195E-4</v>
      </c>
      <c r="X31" s="17">
        <f t="shared" si="0"/>
        <v>68.651913033705043</v>
      </c>
      <c r="Y31" s="17">
        <f t="shared" si="1"/>
        <v>31.260438498118873</v>
      </c>
      <c r="Z31" s="17">
        <f t="shared" si="2"/>
        <v>8.7648468176091454E-2</v>
      </c>
      <c r="AA31" s="3"/>
    </row>
    <row r="32" spans="1:27" x14ac:dyDescent="0.3">
      <c r="A32" s="8" t="s">
        <v>1094</v>
      </c>
      <c r="B32" s="9" t="s">
        <v>35</v>
      </c>
      <c r="C32" s="8">
        <v>1</v>
      </c>
      <c r="D32" s="10" t="s">
        <v>36</v>
      </c>
      <c r="E32" s="8" t="s">
        <v>187</v>
      </c>
      <c r="F32" s="11">
        <v>51.195999999999998</v>
      </c>
      <c r="G32" s="11">
        <v>31.891999999999999</v>
      </c>
      <c r="H32" s="11">
        <v>0.24</v>
      </c>
      <c r="I32" s="11">
        <v>0</v>
      </c>
      <c r="J32" s="11">
        <v>2.7E-2</v>
      </c>
      <c r="K32" s="11">
        <v>13.836</v>
      </c>
      <c r="L32" s="11">
        <v>3.6459999999999999</v>
      </c>
      <c r="M32" s="11">
        <v>2.7E-2</v>
      </c>
      <c r="N32" s="11">
        <v>100.864</v>
      </c>
      <c r="O32" s="12">
        <v>5.0037082961920474</v>
      </c>
      <c r="P32" s="16">
        <v>2.3089289068934287</v>
      </c>
      <c r="Q32" s="16">
        <v>1.6950650869700514</v>
      </c>
      <c r="R32" s="16">
        <v>9.0508407559996423E-3</v>
      </c>
      <c r="S32" s="16">
        <v>0</v>
      </c>
      <c r="T32" s="16">
        <v>1.8153617167702136E-3</v>
      </c>
      <c r="U32" s="16">
        <v>0.66850860671479695</v>
      </c>
      <c r="V32" s="16">
        <v>0.31878622186317118</v>
      </c>
      <c r="W32" s="16">
        <v>1.5532712778309895E-3</v>
      </c>
      <c r="X32" s="17">
        <f t="shared" si="0"/>
        <v>67.604782454684766</v>
      </c>
      <c r="Y32" s="17">
        <f t="shared" si="1"/>
        <v>32.2381386898209</v>
      </c>
      <c r="Z32" s="17">
        <f t="shared" si="2"/>
        <v>0.15707885549433717</v>
      </c>
      <c r="AA32" s="3"/>
    </row>
    <row r="33" spans="1:27" x14ac:dyDescent="0.3">
      <c r="A33" s="8" t="s">
        <v>1094</v>
      </c>
      <c r="B33" s="9" t="s">
        <v>35</v>
      </c>
      <c r="C33" s="8">
        <v>1</v>
      </c>
      <c r="D33" s="10" t="s">
        <v>36</v>
      </c>
      <c r="E33" s="8" t="s">
        <v>188</v>
      </c>
      <c r="F33" s="11">
        <v>51.21</v>
      </c>
      <c r="G33" s="11">
        <v>31.123000000000001</v>
      </c>
      <c r="H33" s="11">
        <v>0.45900000000000002</v>
      </c>
      <c r="I33" s="11">
        <v>3.9E-2</v>
      </c>
      <c r="J33" s="11">
        <v>0.34</v>
      </c>
      <c r="K33" s="11">
        <v>13.754</v>
      </c>
      <c r="L33" s="11">
        <v>3.6549999999999998</v>
      </c>
      <c r="M33" s="11">
        <v>2.4E-2</v>
      </c>
      <c r="N33" s="11">
        <v>100.604</v>
      </c>
      <c r="O33" s="12">
        <v>5.0115274229020574</v>
      </c>
      <c r="P33" s="16">
        <v>2.3190997621098548</v>
      </c>
      <c r="Q33" s="16">
        <v>1.6610251226403396</v>
      </c>
      <c r="R33" s="16">
        <v>1.7381229443506143E-2</v>
      </c>
      <c r="S33" s="16">
        <v>1.4957809657527869E-3</v>
      </c>
      <c r="T33" s="16">
        <v>2.2954532405402378E-2</v>
      </c>
      <c r="U33" s="16">
        <v>0.66729150267303761</v>
      </c>
      <c r="V33" s="16">
        <v>0.32089310427010148</v>
      </c>
      <c r="W33" s="16">
        <v>1.3863883940617694E-3</v>
      </c>
      <c r="X33" s="17">
        <f t="shared" si="0"/>
        <v>67.432403113801357</v>
      </c>
      <c r="Y33" s="17">
        <f t="shared" si="1"/>
        <v>32.427496943840367</v>
      </c>
      <c r="Z33" s="17">
        <f t="shared" si="2"/>
        <v>0.14009994235828943</v>
      </c>
      <c r="AA33" s="3"/>
    </row>
    <row r="34" spans="1:27" x14ac:dyDescent="0.3">
      <c r="A34" s="8" t="s">
        <v>1094</v>
      </c>
      <c r="B34" s="9" t="s">
        <v>35</v>
      </c>
      <c r="C34" s="8">
        <v>1</v>
      </c>
      <c r="D34" s="10" t="s">
        <v>36</v>
      </c>
      <c r="E34" s="8" t="s">
        <v>189</v>
      </c>
      <c r="F34" s="11">
        <v>51.243000000000002</v>
      </c>
      <c r="G34" s="11">
        <v>31.747</v>
      </c>
      <c r="H34" s="11">
        <v>0.20499999999999999</v>
      </c>
      <c r="I34" s="11">
        <v>0</v>
      </c>
      <c r="J34" s="11">
        <v>1.4999999999999999E-2</v>
      </c>
      <c r="K34" s="11">
        <v>13.554</v>
      </c>
      <c r="L34" s="11">
        <v>3.78</v>
      </c>
      <c r="M34" s="11">
        <v>2.5000000000000001E-2</v>
      </c>
      <c r="N34" s="11">
        <v>100.569</v>
      </c>
      <c r="O34" s="12">
        <v>5.0047758042016097</v>
      </c>
      <c r="P34" s="16">
        <v>2.3160490113517329</v>
      </c>
      <c r="Q34" s="16">
        <v>1.6910092489644581</v>
      </c>
      <c r="R34" s="16">
        <v>7.7476538794388422E-3</v>
      </c>
      <c r="S34" s="16">
        <v>0</v>
      </c>
      <c r="T34" s="16">
        <v>1.0107164520444488E-3</v>
      </c>
      <c r="U34" s="16">
        <v>0.65630029348278829</v>
      </c>
      <c r="V34" s="16">
        <v>0.33121755406203951</v>
      </c>
      <c r="W34" s="16">
        <v>1.4413260091079717E-3</v>
      </c>
      <c r="X34" s="17">
        <f t="shared" si="0"/>
        <v>66.362728718547544</v>
      </c>
      <c r="Y34" s="17">
        <f t="shared" si="1"/>
        <v>33.491529571617406</v>
      </c>
      <c r="Z34" s="17">
        <f t="shared" si="2"/>
        <v>0.14574170983503845</v>
      </c>
      <c r="AA34" s="3"/>
    </row>
    <row r="35" spans="1:27" x14ac:dyDescent="0.3">
      <c r="A35" s="8" t="s">
        <v>1094</v>
      </c>
      <c r="B35" s="9" t="s">
        <v>35</v>
      </c>
      <c r="C35" s="8">
        <v>1</v>
      </c>
      <c r="D35" s="10" t="s">
        <v>36</v>
      </c>
      <c r="E35" s="8" t="s">
        <v>190</v>
      </c>
      <c r="F35" s="11">
        <v>51.191000000000003</v>
      </c>
      <c r="G35" s="11">
        <v>31.585999999999999</v>
      </c>
      <c r="H35" s="11">
        <v>0.20300000000000001</v>
      </c>
      <c r="I35" s="11">
        <v>3.4000000000000002E-2</v>
      </c>
      <c r="J35" s="11">
        <v>8.9999999999999993E-3</v>
      </c>
      <c r="K35" s="11">
        <v>13.837999999999999</v>
      </c>
      <c r="L35" s="11">
        <v>3.7709999999999999</v>
      </c>
      <c r="M35" s="11">
        <v>0.02</v>
      </c>
      <c r="N35" s="11">
        <v>100.652</v>
      </c>
      <c r="O35" s="12">
        <v>5.009556198921155</v>
      </c>
      <c r="P35" s="16">
        <v>2.3147199184581058</v>
      </c>
      <c r="Q35" s="16">
        <v>1.6831761134103493</v>
      </c>
      <c r="R35" s="16">
        <v>7.6754531440476814E-3</v>
      </c>
      <c r="S35" s="16">
        <v>1.302034501201604E-3</v>
      </c>
      <c r="T35" s="16">
        <v>6.0669752418418912E-4</v>
      </c>
      <c r="U35" s="16">
        <v>0.67034763371439732</v>
      </c>
      <c r="V35" s="16">
        <v>0.33057477844843375</v>
      </c>
      <c r="W35" s="16">
        <v>1.1535697204351414E-3</v>
      </c>
      <c r="X35" s="17">
        <f t="shared" si="0"/>
        <v>66.895888718395355</v>
      </c>
      <c r="Y35" s="17">
        <f t="shared" si="1"/>
        <v>32.988993292421114</v>
      </c>
      <c r="Z35" s="17">
        <f t="shared" si="2"/>
        <v>0.11511798918353108</v>
      </c>
      <c r="AA35" s="3"/>
    </row>
    <row r="36" spans="1:27" x14ac:dyDescent="0.3">
      <c r="A36" s="8" t="s">
        <v>1094</v>
      </c>
      <c r="B36" s="9" t="s">
        <v>35</v>
      </c>
      <c r="C36" s="8">
        <v>1</v>
      </c>
      <c r="D36" s="13" t="s">
        <v>42</v>
      </c>
      <c r="E36" s="8" t="s">
        <v>191</v>
      </c>
      <c r="F36" s="11">
        <v>51.247</v>
      </c>
      <c r="G36" s="11">
        <v>31.963999999999999</v>
      </c>
      <c r="H36" s="11">
        <v>0.247</v>
      </c>
      <c r="I36" s="11">
        <v>1.4E-2</v>
      </c>
      <c r="J36" s="11">
        <v>1.2E-2</v>
      </c>
      <c r="K36" s="11">
        <v>14.016</v>
      </c>
      <c r="L36" s="11">
        <v>3.5419999999999998</v>
      </c>
      <c r="M36" s="11">
        <v>1.0999999999999999E-2</v>
      </c>
      <c r="N36" s="11">
        <v>101.053</v>
      </c>
      <c r="O36" s="12">
        <v>4.9996713269690449</v>
      </c>
      <c r="P36" s="16">
        <v>2.307243017583342</v>
      </c>
      <c r="Q36" s="16">
        <v>1.6959619655838927</v>
      </c>
      <c r="R36" s="16">
        <v>9.2987591330566614E-3</v>
      </c>
      <c r="S36" s="16">
        <v>5.3381610118956075E-4</v>
      </c>
      <c r="T36" s="16">
        <v>8.0543596352472394E-4</v>
      </c>
      <c r="U36" s="16">
        <v>0.67603767791537384</v>
      </c>
      <c r="V36" s="16">
        <v>0.30915893182484738</v>
      </c>
      <c r="W36" s="16">
        <v>6.3172286381901993E-4</v>
      </c>
      <c r="X36" s="17">
        <f t="shared" si="0"/>
        <v>68.575598363016979</v>
      </c>
      <c r="Y36" s="17">
        <f t="shared" si="1"/>
        <v>31.360321224306059</v>
      </c>
      <c r="Z36" s="17">
        <f t="shared" si="2"/>
        <v>6.4080412676955648E-2</v>
      </c>
      <c r="AA36" s="3"/>
    </row>
    <row r="37" spans="1:27" x14ac:dyDescent="0.3">
      <c r="A37" s="8" t="s">
        <v>1094</v>
      </c>
      <c r="B37" s="9" t="s">
        <v>35</v>
      </c>
      <c r="C37" s="8">
        <v>1</v>
      </c>
      <c r="D37" s="13" t="s">
        <v>42</v>
      </c>
      <c r="E37" s="8" t="s">
        <v>192</v>
      </c>
      <c r="F37" s="11">
        <v>50.878999999999998</v>
      </c>
      <c r="G37" s="11">
        <v>32.036999999999999</v>
      </c>
      <c r="H37" s="11">
        <v>0.184</v>
      </c>
      <c r="I37" s="11">
        <v>0</v>
      </c>
      <c r="J37" s="11">
        <v>3.5000000000000003E-2</v>
      </c>
      <c r="K37" s="11">
        <v>13.904</v>
      </c>
      <c r="L37" s="11">
        <v>3.536</v>
      </c>
      <c r="M37" s="11">
        <v>1.4999999999999999E-2</v>
      </c>
      <c r="N37" s="11">
        <v>100.59</v>
      </c>
      <c r="O37" s="12">
        <v>5.0013224992669283</v>
      </c>
      <c r="P37" s="16">
        <v>2.3005203469221187</v>
      </c>
      <c r="Q37" s="16">
        <v>1.7071412087810851</v>
      </c>
      <c r="R37" s="16">
        <v>6.9567834736116762E-3</v>
      </c>
      <c r="S37" s="16">
        <v>0</v>
      </c>
      <c r="T37" s="16">
        <v>2.3592851494585398E-3</v>
      </c>
      <c r="U37" s="16">
        <v>0.67351797378147682</v>
      </c>
      <c r="V37" s="16">
        <v>0.30996175837916512</v>
      </c>
      <c r="W37" s="16">
        <v>8.6514278001072913E-4</v>
      </c>
      <c r="X37" s="17">
        <f t="shared" si="0"/>
        <v>68.422967491153344</v>
      </c>
      <c r="Y37" s="17">
        <f t="shared" si="1"/>
        <v>31.489142298612883</v>
      </c>
      <c r="Z37" s="17">
        <f t="shared" si="2"/>
        <v>8.7890210233774996E-2</v>
      </c>
      <c r="AA37" s="3"/>
    </row>
    <row r="38" spans="1:27" x14ac:dyDescent="0.3">
      <c r="A38" s="8" t="s">
        <v>1094</v>
      </c>
      <c r="B38" s="9" t="s">
        <v>35</v>
      </c>
      <c r="C38" s="8">
        <v>1</v>
      </c>
      <c r="D38" s="13" t="s">
        <v>42</v>
      </c>
      <c r="E38" s="8" t="s">
        <v>193</v>
      </c>
      <c r="F38" s="11">
        <v>50.548000000000002</v>
      </c>
      <c r="G38" s="11">
        <v>31.850999999999999</v>
      </c>
      <c r="H38" s="11">
        <v>0.19500000000000001</v>
      </c>
      <c r="I38" s="11">
        <v>7.0000000000000001E-3</v>
      </c>
      <c r="J38" s="11">
        <v>4.1000000000000002E-2</v>
      </c>
      <c r="K38" s="11">
        <v>14.103</v>
      </c>
      <c r="L38" s="11">
        <v>3.4039999999999999</v>
      </c>
      <c r="M38" s="11">
        <v>8.9999999999999993E-3</v>
      </c>
      <c r="N38" s="11">
        <v>100.158</v>
      </c>
      <c r="O38" s="12">
        <v>5.0002760807501643</v>
      </c>
      <c r="P38" s="16">
        <v>2.2970478804158345</v>
      </c>
      <c r="Q38" s="16">
        <v>1.7057651451626519</v>
      </c>
      <c r="R38" s="16">
        <v>7.4097547518858593E-3</v>
      </c>
      <c r="S38" s="16">
        <v>2.694032625954033E-4</v>
      </c>
      <c r="T38" s="16">
        <v>2.7776326316527274E-3</v>
      </c>
      <c r="U38" s="16">
        <v>0.68659319703089483</v>
      </c>
      <c r="V38" s="16">
        <v>0.29989137138595384</v>
      </c>
      <c r="W38" s="16">
        <v>5.2169610869475631E-4</v>
      </c>
      <c r="X38" s="17">
        <f t="shared" si="0"/>
        <v>69.563205595350709</v>
      </c>
      <c r="Y38" s="17">
        <f t="shared" si="1"/>
        <v>30.383937991529613</v>
      </c>
      <c r="Z38" s="17">
        <f t="shared" si="2"/>
        <v>5.2856413119681367E-2</v>
      </c>
      <c r="AA38" s="3"/>
    </row>
    <row r="39" spans="1:27" x14ac:dyDescent="0.3">
      <c r="A39" s="8" t="s">
        <v>1094</v>
      </c>
      <c r="B39" s="9" t="s">
        <v>35</v>
      </c>
      <c r="C39" s="8">
        <v>1</v>
      </c>
      <c r="D39" s="13" t="s">
        <v>42</v>
      </c>
      <c r="E39" s="8" t="s">
        <v>194</v>
      </c>
      <c r="F39" s="11">
        <v>51.137</v>
      </c>
      <c r="G39" s="11">
        <v>31.780999999999999</v>
      </c>
      <c r="H39" s="11">
        <v>0.26400000000000001</v>
      </c>
      <c r="I39" s="11">
        <v>0</v>
      </c>
      <c r="J39" s="11">
        <v>0.123</v>
      </c>
      <c r="K39" s="11">
        <v>13.833</v>
      </c>
      <c r="L39" s="11">
        <v>3.593</v>
      </c>
      <c r="M39" s="11">
        <v>2.7E-2</v>
      </c>
      <c r="N39" s="11">
        <v>100.758</v>
      </c>
      <c r="O39" s="12">
        <v>5.003528516755523</v>
      </c>
      <c r="P39" s="12">
        <v>2.3089445300448559</v>
      </c>
      <c r="Q39" s="12">
        <v>1.6911257586055599</v>
      </c>
      <c r="R39" s="12">
        <v>9.9674790570390536E-3</v>
      </c>
      <c r="S39" s="12">
        <v>0</v>
      </c>
      <c r="T39" s="12">
        <v>8.2795787785299169E-3</v>
      </c>
      <c r="U39" s="12">
        <v>0.66913931806321891</v>
      </c>
      <c r="V39" s="12">
        <v>0.31451677829871605</v>
      </c>
      <c r="W39" s="12">
        <v>1.5550739076033349E-3</v>
      </c>
      <c r="X39" s="11">
        <f t="shared" si="0"/>
        <v>67.918364941005791</v>
      </c>
      <c r="Y39" s="11">
        <f t="shared" si="1"/>
        <v>31.923793374436592</v>
      </c>
      <c r="Z39" s="11">
        <f t="shared" si="2"/>
        <v>0.15784168455762546</v>
      </c>
      <c r="AA39" s="3"/>
    </row>
    <row r="40" spans="1:27" x14ac:dyDescent="0.3">
      <c r="A40" s="8" t="s">
        <v>1094</v>
      </c>
      <c r="B40" s="9" t="s">
        <v>35</v>
      </c>
      <c r="C40" s="8">
        <v>2</v>
      </c>
      <c r="D40" s="10" t="s">
        <v>36</v>
      </c>
      <c r="E40" s="8" t="s">
        <v>195</v>
      </c>
      <c r="F40" s="11">
        <v>51.073</v>
      </c>
      <c r="G40" s="11">
        <v>31.765000000000001</v>
      </c>
      <c r="H40" s="11">
        <v>0.26400000000000001</v>
      </c>
      <c r="I40" s="11">
        <v>0</v>
      </c>
      <c r="J40" s="11">
        <v>8.5000000000000006E-2</v>
      </c>
      <c r="K40" s="11">
        <v>13.646000000000001</v>
      </c>
      <c r="L40" s="11">
        <v>3.6949999999999998</v>
      </c>
      <c r="M40" s="11">
        <v>2.1000000000000001E-2</v>
      </c>
      <c r="N40" s="11">
        <v>100.54900000000001</v>
      </c>
      <c r="O40" s="12">
        <v>5.0057576061564575</v>
      </c>
      <c r="P40" s="12">
        <v>2.310204098797541</v>
      </c>
      <c r="Q40" s="12">
        <v>1.693315694914133</v>
      </c>
      <c r="R40" s="12">
        <v>9.9854136318174025E-3</v>
      </c>
      <c r="S40" s="12">
        <v>0</v>
      </c>
      <c r="T40" s="12">
        <v>5.7319551660760977E-3</v>
      </c>
      <c r="U40" s="12">
        <v>0.6612813388247587</v>
      </c>
      <c r="V40" s="12">
        <v>0.3240274266262903</v>
      </c>
      <c r="W40" s="12">
        <v>1.2116781958411893E-3</v>
      </c>
      <c r="X40" s="11">
        <f t="shared" si="0"/>
        <v>67.031691343383258</v>
      </c>
      <c r="Y40" s="11">
        <f t="shared" si="1"/>
        <v>32.845485231755717</v>
      </c>
      <c r="Z40" s="11">
        <f t="shared" si="2"/>
        <v>0.12282342486101491</v>
      </c>
      <c r="AA40" s="3"/>
    </row>
    <row r="41" spans="1:27" x14ac:dyDescent="0.3">
      <c r="A41" s="8" t="s">
        <v>1094</v>
      </c>
      <c r="B41" s="9" t="s">
        <v>35</v>
      </c>
      <c r="C41" s="8">
        <v>2</v>
      </c>
      <c r="D41" s="10" t="s">
        <v>36</v>
      </c>
      <c r="E41" s="8" t="s">
        <v>196</v>
      </c>
      <c r="F41" s="11">
        <v>51.26</v>
      </c>
      <c r="G41" s="11">
        <v>31.687000000000001</v>
      </c>
      <c r="H41" s="11">
        <v>0.34399999999999997</v>
      </c>
      <c r="I41" s="11">
        <v>5.0000000000000001E-3</v>
      </c>
      <c r="J41" s="11">
        <v>0.125</v>
      </c>
      <c r="K41" s="11">
        <v>13.64</v>
      </c>
      <c r="L41" s="11">
        <v>3.8380000000000001</v>
      </c>
      <c r="M41" s="11">
        <v>1.9E-2</v>
      </c>
      <c r="N41" s="11">
        <v>100.91800000000001</v>
      </c>
      <c r="O41" s="12">
        <v>5.0139947336954247</v>
      </c>
      <c r="P41" s="12">
        <v>2.3121549663869194</v>
      </c>
      <c r="Q41" s="12">
        <v>1.6844167564077026</v>
      </c>
      <c r="R41" s="12">
        <v>1.2974777842190571E-2</v>
      </c>
      <c r="S41" s="12">
        <v>1.9100603112878566E-4</v>
      </c>
      <c r="T41" s="12">
        <v>8.4056872507915978E-3</v>
      </c>
      <c r="U41" s="12">
        <v>0.65913538320429887</v>
      </c>
      <c r="V41" s="12">
        <v>0.33562295322157792</v>
      </c>
      <c r="W41" s="12">
        <v>1.093203350816327E-3</v>
      </c>
      <c r="X41" s="11">
        <f t="shared" si="0"/>
        <v>66.18811709143931</v>
      </c>
      <c r="Y41" s="11">
        <f t="shared" si="1"/>
        <v>33.702107173207473</v>
      </c>
      <c r="Z41" s="11">
        <f t="shared" si="2"/>
        <v>0.10977573535322985</v>
      </c>
      <c r="AA41" s="3"/>
    </row>
    <row r="42" spans="1:27" x14ac:dyDescent="0.3">
      <c r="A42" s="8" t="s">
        <v>1094</v>
      </c>
      <c r="B42" s="9" t="s">
        <v>35</v>
      </c>
      <c r="C42" s="8">
        <v>2</v>
      </c>
      <c r="D42" s="10" t="s">
        <v>36</v>
      </c>
      <c r="E42" s="8" t="s">
        <v>197</v>
      </c>
      <c r="F42" s="11">
        <v>51.252000000000002</v>
      </c>
      <c r="G42" s="11">
        <v>31.805</v>
      </c>
      <c r="H42" s="11">
        <v>0.16700000000000001</v>
      </c>
      <c r="I42" s="11">
        <v>2E-3</v>
      </c>
      <c r="J42" s="11">
        <v>8.0000000000000002E-3</v>
      </c>
      <c r="K42" s="11">
        <v>13.616</v>
      </c>
      <c r="L42" s="11">
        <v>3.6949999999999998</v>
      </c>
      <c r="M42" s="11">
        <v>1.0999999999999999E-2</v>
      </c>
      <c r="N42" s="11">
        <v>100.556</v>
      </c>
      <c r="O42" s="12">
        <v>4.9996309599110429</v>
      </c>
      <c r="P42" s="12">
        <v>2.3157347565445887</v>
      </c>
      <c r="Q42" s="12">
        <v>1.6935713153497891</v>
      </c>
      <c r="R42" s="12">
        <v>6.309538855322764E-3</v>
      </c>
      <c r="S42" s="12">
        <v>7.6532646590935503E-5</v>
      </c>
      <c r="T42" s="12">
        <v>5.3888098750977322E-4</v>
      </c>
      <c r="U42" s="12">
        <v>0.65909718726618849</v>
      </c>
      <c r="V42" s="12">
        <v>0.32366876221603363</v>
      </c>
      <c r="W42" s="12">
        <v>6.3398604501879632E-4</v>
      </c>
      <c r="X42" s="11">
        <f t="shared" si="0"/>
        <v>67.022293113413681</v>
      </c>
      <c r="Y42" s="11">
        <f t="shared" si="1"/>
        <v>32.913238096004306</v>
      </c>
      <c r="Z42" s="11">
        <f t="shared" si="2"/>
        <v>6.4468790582022012E-2</v>
      </c>
      <c r="AA42" s="3"/>
    </row>
    <row r="43" spans="1:27" x14ac:dyDescent="0.3">
      <c r="A43" s="8" t="s">
        <v>1094</v>
      </c>
      <c r="B43" s="9" t="s">
        <v>35</v>
      </c>
      <c r="C43" s="8">
        <v>2</v>
      </c>
      <c r="D43" s="10" t="s">
        <v>36</v>
      </c>
      <c r="E43" s="8" t="s">
        <v>198</v>
      </c>
      <c r="F43" s="11">
        <v>51.037999999999997</v>
      </c>
      <c r="G43" s="11">
        <v>31.885999999999999</v>
      </c>
      <c r="H43" s="11">
        <v>0.20599999999999999</v>
      </c>
      <c r="I43" s="11">
        <v>2.5000000000000001E-2</v>
      </c>
      <c r="J43" s="11">
        <v>3.5999999999999997E-2</v>
      </c>
      <c r="K43" s="11">
        <v>13.516999999999999</v>
      </c>
      <c r="L43" s="11">
        <v>3.7490000000000001</v>
      </c>
      <c r="M43" s="11">
        <v>1.7999999999999999E-2</v>
      </c>
      <c r="N43" s="11">
        <v>100.47499999999999</v>
      </c>
      <c r="O43" s="12">
        <v>5.0056476959471654</v>
      </c>
      <c r="P43" s="12">
        <v>2.3091986595305753</v>
      </c>
      <c r="Q43" s="12">
        <v>1.7001912774689709</v>
      </c>
      <c r="R43" s="12">
        <v>7.7935983637192176E-3</v>
      </c>
      <c r="S43" s="12">
        <v>9.5795784355100059E-4</v>
      </c>
      <c r="T43" s="12">
        <v>2.4282591158057442E-3</v>
      </c>
      <c r="U43" s="12">
        <v>0.65519395520008794</v>
      </c>
      <c r="V43" s="12">
        <v>0.32884514721036906</v>
      </c>
      <c r="W43" s="12">
        <v>1.0388412140867459E-3</v>
      </c>
      <c r="X43" s="11">
        <f t="shared" si="0"/>
        <v>66.511889687564775</v>
      </c>
      <c r="Y43" s="11">
        <f t="shared" si="1"/>
        <v>33.382652544264694</v>
      </c>
      <c r="Z43" s="11">
        <f t="shared" si="2"/>
        <v>0.10545776817054527</v>
      </c>
      <c r="AA43" s="3"/>
    </row>
    <row r="44" spans="1:27" x14ac:dyDescent="0.3">
      <c r="A44" s="8" t="s">
        <v>1094</v>
      </c>
      <c r="B44" s="9" t="s">
        <v>35</v>
      </c>
      <c r="C44" s="8">
        <v>2</v>
      </c>
      <c r="D44" s="10" t="s">
        <v>36</v>
      </c>
      <c r="E44" s="8" t="s">
        <v>199</v>
      </c>
      <c r="F44" s="11">
        <v>50.915999999999997</v>
      </c>
      <c r="G44" s="11">
        <v>31.712</v>
      </c>
      <c r="H44" s="11">
        <v>0.23799999999999999</v>
      </c>
      <c r="I44" s="11">
        <v>0</v>
      </c>
      <c r="J44" s="11">
        <v>0</v>
      </c>
      <c r="K44" s="11">
        <v>13.58</v>
      </c>
      <c r="L44" s="11">
        <v>3.91</v>
      </c>
      <c r="M44" s="11">
        <v>1E-3</v>
      </c>
      <c r="N44" s="11">
        <v>100.357</v>
      </c>
      <c r="O44" s="12">
        <v>5.0158462613792292</v>
      </c>
      <c r="P44" s="12">
        <v>2.3087314007043784</v>
      </c>
      <c r="Q44" s="12">
        <v>1.6946220678374864</v>
      </c>
      <c r="R44" s="12">
        <v>9.0240031975183151E-3</v>
      </c>
      <c r="S44" s="12">
        <v>0</v>
      </c>
      <c r="T44" s="12">
        <v>0</v>
      </c>
      <c r="U44" s="12">
        <v>0.65969139763514328</v>
      </c>
      <c r="V44" s="12">
        <v>0.34371955202274679</v>
      </c>
      <c r="W44" s="12">
        <v>5.7839981957010021E-5</v>
      </c>
      <c r="X44" s="11">
        <f t="shared" si="0"/>
        <v>65.741097724814324</v>
      </c>
      <c r="Y44" s="11">
        <f t="shared" si="1"/>
        <v>34.253138271107609</v>
      </c>
      <c r="Z44" s="11">
        <f t="shared" si="2"/>
        <v>5.7640040780709539E-3</v>
      </c>
      <c r="AA44" s="3"/>
    </row>
    <row r="45" spans="1:27" x14ac:dyDescent="0.3">
      <c r="A45" s="8" t="s">
        <v>1094</v>
      </c>
      <c r="B45" s="9" t="s">
        <v>35</v>
      </c>
      <c r="C45" s="8">
        <v>2</v>
      </c>
      <c r="D45" s="13" t="s">
        <v>42</v>
      </c>
      <c r="E45" s="8" t="s">
        <v>200</v>
      </c>
      <c r="F45" s="11">
        <v>50.753</v>
      </c>
      <c r="G45" s="11">
        <v>31.434000000000001</v>
      </c>
      <c r="H45" s="11">
        <v>0.35499999999999998</v>
      </c>
      <c r="I45" s="11">
        <v>0</v>
      </c>
      <c r="J45" s="11">
        <v>0.41199999999999998</v>
      </c>
      <c r="K45" s="11">
        <v>14.087</v>
      </c>
      <c r="L45" s="11">
        <v>3.48</v>
      </c>
      <c r="M45" s="11">
        <v>2.8000000000000001E-2</v>
      </c>
      <c r="N45" s="11">
        <v>100.54900000000001</v>
      </c>
      <c r="O45" s="12">
        <v>5.0131922170141801</v>
      </c>
      <c r="P45" s="12">
        <v>2.3008424189214685</v>
      </c>
      <c r="Q45" s="12">
        <v>1.6794029001427426</v>
      </c>
      <c r="R45" s="12">
        <v>1.3457260572335846E-2</v>
      </c>
      <c r="S45" s="12">
        <v>0</v>
      </c>
      <c r="T45" s="12">
        <v>2.7845001846321615E-2</v>
      </c>
      <c r="U45" s="12">
        <v>0.68417246351727257</v>
      </c>
      <c r="V45" s="12">
        <v>0.30585300292104317</v>
      </c>
      <c r="W45" s="12">
        <v>1.6191690929951408E-3</v>
      </c>
      <c r="X45" s="11">
        <f t="shared" si="0"/>
        <v>68.993713978062473</v>
      </c>
      <c r="Y45" s="11">
        <f t="shared" si="1"/>
        <v>30.84300483884239</v>
      </c>
      <c r="Z45" s="11">
        <f t="shared" si="2"/>
        <v>0.16328118309515285</v>
      </c>
      <c r="AA45" s="3"/>
    </row>
    <row r="46" spans="1:27" x14ac:dyDescent="0.3">
      <c r="A46" s="8" t="s">
        <v>1094</v>
      </c>
      <c r="B46" s="9" t="s">
        <v>35</v>
      </c>
      <c r="C46" s="8">
        <v>2</v>
      </c>
      <c r="D46" s="13" t="s">
        <v>42</v>
      </c>
      <c r="E46" s="8" t="s">
        <v>201</v>
      </c>
      <c r="F46" s="11">
        <v>50.716000000000001</v>
      </c>
      <c r="G46" s="11">
        <v>32.283999999999999</v>
      </c>
      <c r="H46" s="11">
        <v>0.19700000000000001</v>
      </c>
      <c r="I46" s="11">
        <v>8.9999999999999993E-3</v>
      </c>
      <c r="J46" s="11">
        <v>1.0999999999999999E-2</v>
      </c>
      <c r="K46" s="11">
        <v>14.121</v>
      </c>
      <c r="L46" s="11">
        <v>3.298</v>
      </c>
      <c r="M46" s="11">
        <v>6.0000000000000001E-3</v>
      </c>
      <c r="N46" s="11">
        <v>100.642</v>
      </c>
      <c r="O46" s="12">
        <v>4.9929398932548432</v>
      </c>
      <c r="P46" s="12">
        <v>2.2919923525646255</v>
      </c>
      <c r="Q46" s="12">
        <v>1.719434365674285</v>
      </c>
      <c r="R46" s="12">
        <v>7.4445345318340716E-3</v>
      </c>
      <c r="S46" s="12">
        <v>3.4446842580993604E-4</v>
      </c>
      <c r="T46" s="12">
        <v>7.411152230397725E-4</v>
      </c>
      <c r="U46" s="12">
        <v>0.68368419952202786</v>
      </c>
      <c r="V46" s="12">
        <v>0.28895297493350447</v>
      </c>
      <c r="W46" s="12">
        <v>3.4588237971630375E-4</v>
      </c>
      <c r="X46" s="11">
        <f t="shared" si="0"/>
        <v>70.266814485526382</v>
      </c>
      <c r="Y46" s="11">
        <f t="shared" si="1"/>
        <v>29.697636860539056</v>
      </c>
      <c r="Z46" s="11">
        <f t="shared" si="2"/>
        <v>3.5548653934563898E-2</v>
      </c>
      <c r="AA46" s="3"/>
    </row>
    <row r="47" spans="1:27" x14ac:dyDescent="0.3">
      <c r="A47" s="8" t="s">
        <v>1094</v>
      </c>
      <c r="B47" s="9" t="s">
        <v>35</v>
      </c>
      <c r="C47" s="8">
        <v>2</v>
      </c>
      <c r="D47" s="13" t="s">
        <v>42</v>
      </c>
      <c r="E47" s="8" t="s">
        <v>202</v>
      </c>
      <c r="F47" s="11">
        <v>49.597000000000001</v>
      </c>
      <c r="G47" s="11">
        <v>31.956</v>
      </c>
      <c r="H47" s="11">
        <v>0.249</v>
      </c>
      <c r="I47" s="11">
        <v>2.1000000000000001E-2</v>
      </c>
      <c r="J47" s="11">
        <v>2.8000000000000001E-2</v>
      </c>
      <c r="K47" s="11">
        <v>13.811</v>
      </c>
      <c r="L47" s="11">
        <v>3.5270000000000001</v>
      </c>
      <c r="M47" s="11">
        <v>7.0000000000000001E-3</v>
      </c>
      <c r="N47" s="11">
        <v>99.195999999999998</v>
      </c>
      <c r="O47" s="12">
        <v>5.0142639599154322</v>
      </c>
      <c r="P47" s="12">
        <v>2.2780770133323185</v>
      </c>
      <c r="Q47" s="12">
        <v>1.7297984329632097</v>
      </c>
      <c r="R47" s="12">
        <v>9.5634698406218618E-3</v>
      </c>
      <c r="S47" s="12">
        <v>8.1690401125348851E-4</v>
      </c>
      <c r="T47" s="12">
        <v>1.9173257422108348E-3</v>
      </c>
      <c r="U47" s="12">
        <v>0.6796104345671079</v>
      </c>
      <c r="V47" s="12">
        <v>0.31407025086311002</v>
      </c>
      <c r="W47" s="12">
        <v>4.1012859560030058E-4</v>
      </c>
      <c r="X47" s="11">
        <f t="shared" si="0"/>
        <v>68.365025104181015</v>
      </c>
      <c r="Y47" s="11">
        <f t="shared" si="1"/>
        <v>31.593718243024934</v>
      </c>
      <c r="Z47" s="11">
        <f t="shared" si="2"/>
        <v>4.1256652794062418E-2</v>
      </c>
      <c r="AA47" s="3"/>
    </row>
    <row r="48" spans="1:27" x14ac:dyDescent="0.3">
      <c r="A48" s="8" t="s">
        <v>1094</v>
      </c>
      <c r="B48" s="9" t="s">
        <v>35</v>
      </c>
      <c r="C48" s="8">
        <v>2</v>
      </c>
      <c r="D48" s="13" t="s">
        <v>42</v>
      </c>
      <c r="E48" s="8" t="s">
        <v>203</v>
      </c>
      <c r="F48" s="11">
        <v>49.518999999999998</v>
      </c>
      <c r="G48" s="11">
        <v>30.884</v>
      </c>
      <c r="H48" s="11">
        <v>0.47599999999999998</v>
      </c>
      <c r="I48" s="11">
        <v>7.0000000000000001E-3</v>
      </c>
      <c r="J48" s="11">
        <v>0.8</v>
      </c>
      <c r="K48" s="11">
        <v>14.478</v>
      </c>
      <c r="L48" s="11">
        <v>3.254</v>
      </c>
      <c r="M48" s="11">
        <v>1.2E-2</v>
      </c>
      <c r="N48" s="11">
        <v>99.43</v>
      </c>
      <c r="O48" s="12">
        <v>5.0302650596058136</v>
      </c>
      <c r="P48" s="12">
        <v>2.2780129893639622</v>
      </c>
      <c r="Q48" s="12">
        <v>1.674356632920931</v>
      </c>
      <c r="R48" s="12">
        <v>1.8310256767773272E-2</v>
      </c>
      <c r="S48" s="12">
        <v>2.7272258842694523E-4</v>
      </c>
      <c r="T48" s="12">
        <v>5.4865481525721363E-2</v>
      </c>
      <c r="U48" s="12">
        <v>0.71353424557851663</v>
      </c>
      <c r="V48" s="12">
        <v>0.29020856560395697</v>
      </c>
      <c r="W48" s="12">
        <v>7.0416525652438548E-4</v>
      </c>
      <c r="X48" s="11">
        <f t="shared" si="0"/>
        <v>71.037522369589325</v>
      </c>
      <c r="Y48" s="11">
        <f t="shared" si="1"/>
        <v>28.892372859024871</v>
      </c>
      <c r="Z48" s="11">
        <f t="shared" si="2"/>
        <v>7.0104771385824452E-2</v>
      </c>
      <c r="AA48" s="3"/>
    </row>
    <row r="49" spans="1:27" x14ac:dyDescent="0.3">
      <c r="A49" s="8" t="s">
        <v>1094</v>
      </c>
      <c r="B49" s="9" t="s">
        <v>35</v>
      </c>
      <c r="C49" s="8">
        <v>2</v>
      </c>
      <c r="D49" s="13" t="s">
        <v>42</v>
      </c>
      <c r="E49" s="8" t="s">
        <v>204</v>
      </c>
      <c r="F49" s="11">
        <v>50.673000000000002</v>
      </c>
      <c r="G49" s="11">
        <v>32.347000000000001</v>
      </c>
      <c r="H49" s="11">
        <v>0.216</v>
      </c>
      <c r="I49" s="11">
        <v>0</v>
      </c>
      <c r="J49" s="11">
        <v>0.02</v>
      </c>
      <c r="K49" s="11">
        <v>13.896000000000001</v>
      </c>
      <c r="L49" s="11">
        <v>3.6659999999999999</v>
      </c>
      <c r="M49" s="11">
        <v>2E-3</v>
      </c>
      <c r="N49" s="11">
        <v>100.82</v>
      </c>
      <c r="O49" s="12">
        <v>5.0119149610058731</v>
      </c>
      <c r="P49" s="12">
        <v>2.2879788669442909</v>
      </c>
      <c r="Q49" s="12">
        <v>1.7212323246154786</v>
      </c>
      <c r="R49" s="12">
        <v>8.1551564076737439E-3</v>
      </c>
      <c r="S49" s="12">
        <v>0</v>
      </c>
      <c r="T49" s="12">
        <v>1.3462641023144896E-3</v>
      </c>
      <c r="U49" s="12">
        <v>0.67218236842030543</v>
      </c>
      <c r="V49" s="12">
        <v>0.32090479061491167</v>
      </c>
      <c r="W49" s="12">
        <v>1.1518990089867077E-4</v>
      </c>
      <c r="X49" s="11">
        <f t="shared" si="0"/>
        <v>67.678290243707565</v>
      </c>
      <c r="Y49" s="11">
        <f t="shared" si="1"/>
        <v>32.310111928214212</v>
      </c>
      <c r="Z49" s="11">
        <f t="shared" si="2"/>
        <v>1.1597828078241884E-2</v>
      </c>
      <c r="AA49" s="3"/>
    </row>
    <row r="50" spans="1:27" x14ac:dyDescent="0.3">
      <c r="A50" s="8" t="s">
        <v>1095</v>
      </c>
      <c r="B50" s="9" t="s">
        <v>35</v>
      </c>
      <c r="C50" s="8">
        <v>1</v>
      </c>
      <c r="D50" s="10" t="s">
        <v>36</v>
      </c>
      <c r="E50" s="8" t="s">
        <v>205</v>
      </c>
      <c r="F50" s="11">
        <v>50.954999999999998</v>
      </c>
      <c r="G50" s="11">
        <v>31.962</v>
      </c>
      <c r="H50" s="11">
        <v>0.223</v>
      </c>
      <c r="I50" s="11">
        <v>3.2000000000000001E-2</v>
      </c>
      <c r="J50" s="11">
        <v>4.2999999999999997E-2</v>
      </c>
      <c r="K50" s="11">
        <v>13.621</v>
      </c>
      <c r="L50" s="11">
        <v>3.8460000000000001</v>
      </c>
      <c r="M50" s="11">
        <v>1.6E-2</v>
      </c>
      <c r="N50" s="11">
        <v>100.69799999999999</v>
      </c>
      <c r="O50" s="12">
        <v>5.0150019663587662</v>
      </c>
      <c r="P50" s="12">
        <v>2.3027982767075774</v>
      </c>
      <c r="Q50" s="12">
        <v>1.7022883614563507</v>
      </c>
      <c r="R50" s="12">
        <v>8.4270797601862461E-3</v>
      </c>
      <c r="S50" s="12">
        <v>1.2247792162277107E-3</v>
      </c>
      <c r="T50" s="12">
        <v>2.8970929100227459E-3</v>
      </c>
      <c r="U50" s="12">
        <v>0.65947752871936227</v>
      </c>
      <c r="V50" s="12">
        <v>0.3369664926251405</v>
      </c>
      <c r="W50" s="12">
        <v>9.2235496389802337E-4</v>
      </c>
      <c r="X50" s="11">
        <f t="shared" si="0"/>
        <v>66.12189305602196</v>
      </c>
      <c r="Y50" s="11">
        <f t="shared" si="1"/>
        <v>33.785627892567476</v>
      </c>
      <c r="Z50" s="11">
        <f t="shared" si="2"/>
        <v>9.2479051410573859E-2</v>
      </c>
      <c r="AA50" s="3"/>
    </row>
    <row r="51" spans="1:27" x14ac:dyDescent="0.3">
      <c r="A51" s="8" t="s">
        <v>1095</v>
      </c>
      <c r="B51" s="9" t="s">
        <v>35</v>
      </c>
      <c r="C51" s="8">
        <v>1</v>
      </c>
      <c r="D51" s="10" t="s">
        <v>36</v>
      </c>
      <c r="E51" s="8" t="s">
        <v>206</v>
      </c>
      <c r="F51" s="11">
        <v>50.99</v>
      </c>
      <c r="G51" s="11">
        <v>31.984000000000002</v>
      </c>
      <c r="H51" s="11">
        <v>0.22900000000000001</v>
      </c>
      <c r="I51" s="11">
        <v>2E-3</v>
      </c>
      <c r="J51" s="11">
        <v>0</v>
      </c>
      <c r="K51" s="11">
        <v>13.55</v>
      </c>
      <c r="L51" s="11">
        <v>3.8250000000000002</v>
      </c>
      <c r="M51" s="11">
        <v>1.7000000000000001E-2</v>
      </c>
      <c r="N51" s="11">
        <v>100.59699999999999</v>
      </c>
      <c r="O51" s="12">
        <v>5.0107377338695329</v>
      </c>
      <c r="P51" s="12">
        <v>2.3053096988742556</v>
      </c>
      <c r="Q51" s="12">
        <v>1.7041473168495471</v>
      </c>
      <c r="R51" s="12">
        <v>8.6573086120194272E-3</v>
      </c>
      <c r="S51" s="12">
        <v>7.6579583678389353E-5</v>
      </c>
      <c r="T51" s="12">
        <v>0</v>
      </c>
      <c r="U51" s="12">
        <v>0.65630464761290974</v>
      </c>
      <c r="V51" s="12">
        <v>0.33526178481775415</v>
      </c>
      <c r="W51" s="12">
        <v>9.803975193679829E-4</v>
      </c>
      <c r="X51" s="11">
        <f t="shared" si="0"/>
        <v>66.123292907595143</v>
      </c>
      <c r="Y51" s="11">
        <f t="shared" si="1"/>
        <v>33.777931146546749</v>
      </c>
      <c r="Z51" s="11">
        <f t="shared" si="2"/>
        <v>9.8775945858125339E-2</v>
      </c>
      <c r="AA51" s="3"/>
    </row>
    <row r="52" spans="1:27" x14ac:dyDescent="0.3">
      <c r="A52" s="8" t="s">
        <v>1095</v>
      </c>
      <c r="B52" s="9" t="s">
        <v>35</v>
      </c>
      <c r="C52" s="8">
        <v>1</v>
      </c>
      <c r="D52" s="10" t="s">
        <v>36</v>
      </c>
      <c r="E52" s="8" t="s">
        <v>207</v>
      </c>
      <c r="F52" s="11">
        <v>50.936999999999998</v>
      </c>
      <c r="G52" s="11">
        <v>31.696000000000002</v>
      </c>
      <c r="H52" s="11">
        <v>0.27700000000000002</v>
      </c>
      <c r="I52" s="11">
        <v>1.4E-2</v>
      </c>
      <c r="J52" s="11">
        <v>0.16700000000000001</v>
      </c>
      <c r="K52" s="11">
        <v>13.702999999999999</v>
      </c>
      <c r="L52" s="11">
        <v>3.6970000000000001</v>
      </c>
      <c r="M52" s="11">
        <v>7.0000000000000001E-3</v>
      </c>
      <c r="N52" s="11">
        <v>100.498</v>
      </c>
      <c r="O52" s="12">
        <v>5.0101370064641291</v>
      </c>
      <c r="P52" s="12">
        <v>2.3065945528936149</v>
      </c>
      <c r="Q52" s="12">
        <v>1.6915017447828955</v>
      </c>
      <c r="R52" s="12">
        <v>1.0488679612232118E-2</v>
      </c>
      <c r="S52" s="12">
        <v>5.369139335699507E-4</v>
      </c>
      <c r="T52" s="12">
        <v>1.127403160709772E-2</v>
      </c>
      <c r="U52" s="12">
        <v>0.66477622013633431</v>
      </c>
      <c r="V52" s="12">
        <v>0.32456052512845424</v>
      </c>
      <c r="W52" s="12">
        <v>4.0433836993049148E-4</v>
      </c>
      <c r="X52" s="11">
        <f t="shared" si="0"/>
        <v>67.16667935971843</v>
      </c>
      <c r="Y52" s="11">
        <f t="shared" si="1"/>
        <v>32.792467696353491</v>
      </c>
      <c r="Z52" s="11">
        <f t="shared" si="2"/>
        <v>4.0852943928082863E-2</v>
      </c>
      <c r="AA52" s="3"/>
    </row>
    <row r="53" spans="1:27" x14ac:dyDescent="0.3">
      <c r="A53" s="8" t="s">
        <v>1095</v>
      </c>
      <c r="B53" s="9" t="s">
        <v>35</v>
      </c>
      <c r="C53" s="8">
        <v>1</v>
      </c>
      <c r="D53" s="10" t="s">
        <v>36</v>
      </c>
      <c r="E53" s="8" t="s">
        <v>208</v>
      </c>
      <c r="F53" s="11">
        <v>51.222000000000001</v>
      </c>
      <c r="G53" s="11">
        <v>31.885000000000002</v>
      </c>
      <c r="H53" s="11">
        <v>0.23100000000000001</v>
      </c>
      <c r="I53" s="11">
        <v>0</v>
      </c>
      <c r="J53" s="11">
        <v>2E-3</v>
      </c>
      <c r="K53" s="11">
        <v>13.645</v>
      </c>
      <c r="L53" s="11">
        <v>3.6560000000000001</v>
      </c>
      <c r="M53" s="11">
        <v>1.0999999999999999E-2</v>
      </c>
      <c r="N53" s="11">
        <v>100.652</v>
      </c>
      <c r="O53" s="12">
        <v>4.9991408853030928</v>
      </c>
      <c r="P53" s="12">
        <v>2.3128435836548058</v>
      </c>
      <c r="Q53" s="12">
        <v>1.6967046303613122</v>
      </c>
      <c r="R53" s="12">
        <v>8.7217746688148471E-3</v>
      </c>
      <c r="S53" s="12">
        <v>0</v>
      </c>
      <c r="T53" s="12">
        <v>1.3463085515653096E-4</v>
      </c>
      <c r="U53" s="12">
        <v>0.66006269748589375</v>
      </c>
      <c r="V53" s="12">
        <v>0.32004000290459456</v>
      </c>
      <c r="W53" s="12">
        <v>6.3356537251475754E-4</v>
      </c>
      <c r="X53" s="11">
        <f t="shared" si="0"/>
        <v>67.302772470881507</v>
      </c>
      <c r="Y53" s="11">
        <f t="shared" si="1"/>
        <v>32.632626535494396</v>
      </c>
      <c r="Z53" s="11">
        <f t="shared" si="2"/>
        <v>6.460099362409627E-2</v>
      </c>
      <c r="AA53" s="3"/>
    </row>
    <row r="54" spans="1:27" x14ac:dyDescent="0.3">
      <c r="A54" s="8" t="s">
        <v>1095</v>
      </c>
      <c r="B54" s="9" t="s">
        <v>35</v>
      </c>
      <c r="C54" s="8">
        <v>1</v>
      </c>
      <c r="D54" s="10" t="s">
        <v>36</v>
      </c>
      <c r="E54" s="8" t="s">
        <v>209</v>
      </c>
      <c r="F54" s="11">
        <v>50.442999999999998</v>
      </c>
      <c r="G54" s="11">
        <v>31.957000000000001</v>
      </c>
      <c r="H54" s="11">
        <v>0.251</v>
      </c>
      <c r="I54" s="11">
        <v>2.1000000000000001E-2</v>
      </c>
      <c r="J54" s="11">
        <v>0.01</v>
      </c>
      <c r="K54" s="11">
        <v>13.384</v>
      </c>
      <c r="L54" s="11">
        <v>3.83</v>
      </c>
      <c r="M54" s="11">
        <v>1.6E-2</v>
      </c>
      <c r="N54" s="11">
        <v>99.912000000000006</v>
      </c>
      <c r="O54" s="12">
        <v>5.015021883931805</v>
      </c>
      <c r="P54" s="12">
        <v>2.2970131278876376</v>
      </c>
      <c r="Q54" s="12">
        <v>1.7149784426484085</v>
      </c>
      <c r="R54" s="12">
        <v>9.5573929610224904E-3</v>
      </c>
      <c r="S54" s="12">
        <v>8.0987986982090151E-4</v>
      </c>
      <c r="T54" s="12">
        <v>6.7887129818143392E-4</v>
      </c>
      <c r="U54" s="12">
        <v>0.65293570297944115</v>
      </c>
      <c r="V54" s="12">
        <v>0.33811909003874202</v>
      </c>
      <c r="W54" s="12">
        <v>9.2937624855071895E-4</v>
      </c>
      <c r="X54" s="11">
        <f t="shared" si="0"/>
        <v>65.821181749511737</v>
      </c>
      <c r="Y54" s="11">
        <f t="shared" si="1"/>
        <v>34.085129633538074</v>
      </c>
      <c r="Z54" s="11">
        <f t="shared" si="2"/>
        <v>9.3688616950178327E-2</v>
      </c>
      <c r="AA54" s="3"/>
    </row>
    <row r="55" spans="1:27" x14ac:dyDescent="0.3">
      <c r="A55" s="8" t="s">
        <v>1095</v>
      </c>
      <c r="B55" s="9" t="s">
        <v>35</v>
      </c>
      <c r="C55" s="8">
        <v>1</v>
      </c>
      <c r="D55" s="13" t="s">
        <v>42</v>
      </c>
      <c r="E55" s="8" t="s">
        <v>210</v>
      </c>
      <c r="F55" s="11">
        <v>49.999000000000002</v>
      </c>
      <c r="G55" s="11">
        <v>32.36</v>
      </c>
      <c r="H55" s="11">
        <v>0.14099999999999999</v>
      </c>
      <c r="I55" s="11">
        <v>0</v>
      </c>
      <c r="J55" s="11">
        <v>0</v>
      </c>
      <c r="K55" s="11">
        <v>13.853</v>
      </c>
      <c r="L55" s="11">
        <v>3.5390000000000001</v>
      </c>
      <c r="M55" s="11">
        <v>1.2999999999999999E-2</v>
      </c>
      <c r="N55" s="11">
        <v>99.905000000000001</v>
      </c>
      <c r="O55" s="12">
        <v>5.0101022535028266</v>
      </c>
      <c r="P55" s="12">
        <v>2.2778555209481701</v>
      </c>
      <c r="Q55" s="12">
        <v>1.7374145803220487</v>
      </c>
      <c r="R55" s="12">
        <v>5.3713953659721243E-3</v>
      </c>
      <c r="S55" s="12">
        <v>0</v>
      </c>
      <c r="T55" s="12">
        <v>0</v>
      </c>
      <c r="U55" s="12">
        <v>0.67613062764259402</v>
      </c>
      <c r="V55" s="12">
        <v>0.3125746592203385</v>
      </c>
      <c r="W55" s="12">
        <v>7.5547000370213696E-4</v>
      </c>
      <c r="X55" s="11">
        <f t="shared" si="0"/>
        <v>68.333243430868762</v>
      </c>
      <c r="Y55" s="11">
        <f t="shared" si="1"/>
        <v>31.590404879742916</v>
      </c>
      <c r="Z55" s="11">
        <f t="shared" si="2"/>
        <v>7.6351689388320404E-2</v>
      </c>
      <c r="AA55" s="3"/>
    </row>
    <row r="56" spans="1:27" x14ac:dyDescent="0.3">
      <c r="A56" s="8" t="s">
        <v>1095</v>
      </c>
      <c r="B56" s="9" t="s">
        <v>35</v>
      </c>
      <c r="C56" s="8">
        <v>1</v>
      </c>
      <c r="D56" s="13" t="s">
        <v>42</v>
      </c>
      <c r="E56" s="8" t="s">
        <v>211</v>
      </c>
      <c r="F56" s="11">
        <v>50.061999999999998</v>
      </c>
      <c r="G56" s="11">
        <v>32.597999999999999</v>
      </c>
      <c r="H56" s="11">
        <v>0.24399999999999999</v>
      </c>
      <c r="I56" s="11">
        <v>3.4000000000000002E-2</v>
      </c>
      <c r="J56" s="11">
        <v>0</v>
      </c>
      <c r="K56" s="11">
        <v>14.007</v>
      </c>
      <c r="L56" s="11">
        <v>3.5339999999999998</v>
      </c>
      <c r="M56" s="11">
        <v>3.0000000000000001E-3</v>
      </c>
      <c r="N56" s="11">
        <v>100.482</v>
      </c>
      <c r="O56" s="12">
        <v>5.0141962937322626</v>
      </c>
      <c r="P56" s="12">
        <v>2.2701839846841034</v>
      </c>
      <c r="Q56" s="12">
        <v>1.7421033181963677</v>
      </c>
      <c r="R56" s="12">
        <v>9.2522175848242724E-3</v>
      </c>
      <c r="S56" s="12">
        <v>1.3057815157791631E-3</v>
      </c>
      <c r="T56" s="12">
        <v>0</v>
      </c>
      <c r="U56" s="12">
        <v>0.68048711672208773</v>
      </c>
      <c r="V56" s="12">
        <v>0.31069034160697673</v>
      </c>
      <c r="W56" s="12">
        <v>1.7353342212321807E-4</v>
      </c>
      <c r="X56" s="11">
        <f t="shared" si="0"/>
        <v>68.642400359133191</v>
      </c>
      <c r="Y56" s="11">
        <f t="shared" si="1"/>
        <v>31.340094900006388</v>
      </c>
      <c r="Z56" s="11">
        <f t="shared" si="2"/>
        <v>1.7504740860416874E-2</v>
      </c>
      <c r="AA56" s="3"/>
    </row>
    <row r="57" spans="1:27" x14ac:dyDescent="0.3">
      <c r="A57" s="8" t="s">
        <v>1095</v>
      </c>
      <c r="B57" s="9" t="s">
        <v>35</v>
      </c>
      <c r="C57" s="8">
        <v>1</v>
      </c>
      <c r="D57" s="13" t="s">
        <v>42</v>
      </c>
      <c r="E57" s="8" t="s">
        <v>212</v>
      </c>
      <c r="F57" s="11">
        <v>50.151000000000003</v>
      </c>
      <c r="G57" s="11">
        <v>32.237000000000002</v>
      </c>
      <c r="H57" s="11">
        <v>0.23400000000000001</v>
      </c>
      <c r="I57" s="11">
        <v>3.9E-2</v>
      </c>
      <c r="J57" s="11">
        <v>3.0000000000000001E-3</v>
      </c>
      <c r="K57" s="11">
        <v>13.443</v>
      </c>
      <c r="L57" s="11">
        <v>3.6659999999999999</v>
      </c>
      <c r="M57" s="11">
        <v>4.0000000000000001E-3</v>
      </c>
      <c r="N57" s="11">
        <v>99.777000000000001</v>
      </c>
      <c r="O57" s="12">
        <v>5.0097822103809833</v>
      </c>
      <c r="P57" s="12">
        <v>2.2863433239047928</v>
      </c>
      <c r="Q57" s="12">
        <v>1.7319947082454168</v>
      </c>
      <c r="R57" s="12">
        <v>8.9203286977008744E-3</v>
      </c>
      <c r="S57" s="12">
        <v>1.5057927284320264E-3</v>
      </c>
      <c r="T57" s="12">
        <v>2.0389565977279629E-4</v>
      </c>
      <c r="U57" s="12">
        <v>0.65656838432789888</v>
      </c>
      <c r="V57" s="12">
        <v>0.32401316549102899</v>
      </c>
      <c r="W57" s="12">
        <v>2.3261132594037338E-4</v>
      </c>
      <c r="X57" s="11">
        <f t="shared" si="0"/>
        <v>66.941160755826644</v>
      </c>
      <c r="Y57" s="11">
        <f t="shared" si="1"/>
        <v>33.03512309740924</v>
      </c>
      <c r="Z57" s="11">
        <f t="shared" si="2"/>
        <v>2.3716146764118366E-2</v>
      </c>
      <c r="AA57" s="3"/>
    </row>
    <row r="58" spans="1:27" x14ac:dyDescent="0.3">
      <c r="A58" s="8" t="s">
        <v>1095</v>
      </c>
      <c r="B58" s="9" t="s">
        <v>35</v>
      </c>
      <c r="C58" s="8">
        <v>1</v>
      </c>
      <c r="D58" s="13" t="s">
        <v>42</v>
      </c>
      <c r="E58" s="8" t="s">
        <v>213</v>
      </c>
      <c r="F58" s="11">
        <v>50.402000000000001</v>
      </c>
      <c r="G58" s="11">
        <v>32.296999999999997</v>
      </c>
      <c r="H58" s="11">
        <v>0.24399999999999999</v>
      </c>
      <c r="I58" s="11">
        <v>0</v>
      </c>
      <c r="J58" s="11">
        <v>1.6E-2</v>
      </c>
      <c r="K58" s="11">
        <v>13.821999999999999</v>
      </c>
      <c r="L58" s="11">
        <v>3.59</v>
      </c>
      <c r="M58" s="11">
        <v>2E-3</v>
      </c>
      <c r="N58" s="11">
        <v>100.373</v>
      </c>
      <c r="O58" s="12">
        <v>5.0092270003075186</v>
      </c>
      <c r="P58" s="12">
        <v>2.2856226551881353</v>
      </c>
      <c r="Q58" s="12">
        <v>1.7260327765348165</v>
      </c>
      <c r="R58" s="12">
        <v>9.2523007231140892E-3</v>
      </c>
      <c r="S58" s="12">
        <v>0</v>
      </c>
      <c r="T58" s="12">
        <v>1.0816870308029895E-3</v>
      </c>
      <c r="U58" s="12">
        <v>0.67150549330452525</v>
      </c>
      <c r="V58" s="12">
        <v>0.31561639753848841</v>
      </c>
      <c r="W58" s="12">
        <v>1.1568998763630699E-4</v>
      </c>
      <c r="X58" s="11">
        <f t="shared" si="0"/>
        <v>68.01863161849333</v>
      </c>
      <c r="Y58" s="11">
        <f t="shared" si="1"/>
        <v>31.969649825620749</v>
      </c>
      <c r="Z58" s="11">
        <f t="shared" si="2"/>
        <v>1.1718555885906085E-2</v>
      </c>
      <c r="AA58" s="3"/>
    </row>
    <row r="59" spans="1:27" x14ac:dyDescent="0.3">
      <c r="A59" s="8" t="s">
        <v>1095</v>
      </c>
      <c r="B59" s="9" t="s">
        <v>35</v>
      </c>
      <c r="C59" s="8">
        <v>1</v>
      </c>
      <c r="D59" s="13" t="s">
        <v>42</v>
      </c>
      <c r="E59" s="8" t="s">
        <v>214</v>
      </c>
      <c r="F59" s="11">
        <v>50.555999999999997</v>
      </c>
      <c r="G59" s="11">
        <v>32.267000000000003</v>
      </c>
      <c r="H59" s="11">
        <v>0.217</v>
      </c>
      <c r="I59" s="11">
        <v>1.0999999999999999E-2</v>
      </c>
      <c r="J59" s="11">
        <v>4.0000000000000001E-3</v>
      </c>
      <c r="K59" s="11">
        <v>13.920999999999999</v>
      </c>
      <c r="L59" s="11">
        <v>3.577</v>
      </c>
      <c r="M59" s="11">
        <v>1.2999999999999999E-2</v>
      </c>
      <c r="N59" s="11">
        <v>100.566</v>
      </c>
      <c r="O59" s="12">
        <v>5.008291257200665</v>
      </c>
      <c r="P59" s="12">
        <v>2.2883995872631289</v>
      </c>
      <c r="Q59" s="12">
        <v>1.7212653946769205</v>
      </c>
      <c r="R59" s="12">
        <v>8.2133823567388745E-3</v>
      </c>
      <c r="S59" s="12">
        <v>4.2168735737272426E-4</v>
      </c>
      <c r="T59" s="12">
        <v>2.6992556852714692E-4</v>
      </c>
      <c r="U59" s="12">
        <v>0.67507419637346833</v>
      </c>
      <c r="V59" s="12">
        <v>0.31389647848056357</v>
      </c>
      <c r="W59" s="12">
        <v>7.5060512394571253E-4</v>
      </c>
      <c r="X59" s="11">
        <f t="shared" si="0"/>
        <v>68.20851587514511</v>
      </c>
      <c r="Y59" s="11">
        <f t="shared" si="1"/>
        <v>31.715644073809152</v>
      </c>
      <c r="Z59" s="11">
        <f t="shared" si="2"/>
        <v>7.5840051045726151E-2</v>
      </c>
      <c r="AA59" s="3"/>
    </row>
    <row r="60" spans="1:27" x14ac:dyDescent="0.3">
      <c r="A60" s="8" t="s">
        <v>1095</v>
      </c>
      <c r="B60" s="9" t="s">
        <v>35</v>
      </c>
      <c r="C60" s="8">
        <v>2</v>
      </c>
      <c r="D60" s="10" t="s">
        <v>36</v>
      </c>
      <c r="E60" s="8" t="s">
        <v>215</v>
      </c>
      <c r="F60" s="11">
        <v>50.725999999999999</v>
      </c>
      <c r="G60" s="11">
        <v>31.654</v>
      </c>
      <c r="H60" s="11">
        <v>0.251</v>
      </c>
      <c r="I60" s="11">
        <v>0</v>
      </c>
      <c r="J60" s="11">
        <v>7.6999999999999999E-2</v>
      </c>
      <c r="K60" s="11">
        <v>13.759</v>
      </c>
      <c r="L60" s="11">
        <v>3.7269999999999999</v>
      </c>
      <c r="M60" s="11">
        <v>1.2E-2</v>
      </c>
      <c r="N60" s="11">
        <v>100.206</v>
      </c>
      <c r="O60" s="12">
        <v>5.0126054546362884</v>
      </c>
      <c r="P60" s="12">
        <v>2.3044979614868315</v>
      </c>
      <c r="Q60" s="12">
        <v>1.6947451581506834</v>
      </c>
      <c r="R60" s="12">
        <v>9.5350414196193733E-3</v>
      </c>
      <c r="S60" s="12">
        <v>0</v>
      </c>
      <c r="T60" s="12">
        <v>5.2150840708603003E-3</v>
      </c>
      <c r="U60" s="12">
        <v>0.66966021911137263</v>
      </c>
      <c r="V60" s="12">
        <v>0.32825658833535848</v>
      </c>
      <c r="W60" s="12">
        <v>6.954020615623131E-4</v>
      </c>
      <c r="X60" s="11">
        <f t="shared" si="0"/>
        <v>67.059085872894201</v>
      </c>
      <c r="Y60" s="11">
        <f t="shared" si="1"/>
        <v>32.871277279594722</v>
      </c>
      <c r="Z60" s="11">
        <f t="shared" si="2"/>
        <v>6.9636847511079611E-2</v>
      </c>
      <c r="AA60" s="3"/>
    </row>
    <row r="61" spans="1:27" x14ac:dyDescent="0.3">
      <c r="A61" s="8" t="s">
        <v>1095</v>
      </c>
      <c r="B61" s="9" t="s">
        <v>35</v>
      </c>
      <c r="C61" s="8">
        <v>2</v>
      </c>
      <c r="D61" s="10" t="s">
        <v>36</v>
      </c>
      <c r="E61" s="8" t="s">
        <v>216</v>
      </c>
      <c r="F61" s="11">
        <v>51.078000000000003</v>
      </c>
      <c r="G61" s="11">
        <v>31.762</v>
      </c>
      <c r="H61" s="11">
        <v>0.25900000000000001</v>
      </c>
      <c r="I61" s="11">
        <v>0</v>
      </c>
      <c r="J61" s="11">
        <v>2.5999999999999999E-2</v>
      </c>
      <c r="K61" s="11">
        <v>13.566000000000001</v>
      </c>
      <c r="L61" s="11">
        <v>3.8050000000000002</v>
      </c>
      <c r="M61" s="11">
        <v>1.2999999999999999E-2</v>
      </c>
      <c r="N61" s="11">
        <v>100.509</v>
      </c>
      <c r="O61" s="12">
        <v>5.0089924815027373</v>
      </c>
      <c r="P61" s="12">
        <v>2.3113662971111029</v>
      </c>
      <c r="Q61" s="12">
        <v>1.6938417253388764</v>
      </c>
      <c r="R61" s="12">
        <v>9.8002647517389206E-3</v>
      </c>
      <c r="S61" s="12">
        <v>0</v>
      </c>
      <c r="T61" s="12">
        <v>1.7540142543590518E-3</v>
      </c>
      <c r="U61" s="12">
        <v>0.65767089748010144</v>
      </c>
      <c r="V61" s="12">
        <v>0.33380889217960952</v>
      </c>
      <c r="W61" s="12">
        <v>7.5039038694978534E-4</v>
      </c>
      <c r="X61" s="11">
        <f t="shared" si="0"/>
        <v>66.2820896507274</v>
      </c>
      <c r="Y61" s="11">
        <f t="shared" si="1"/>
        <v>33.64228370516927</v>
      </c>
      <c r="Z61" s="11">
        <f t="shared" si="2"/>
        <v>7.5626644103336721E-2</v>
      </c>
      <c r="AA61" s="3"/>
    </row>
    <row r="62" spans="1:27" x14ac:dyDescent="0.3">
      <c r="A62" s="8" t="s">
        <v>1095</v>
      </c>
      <c r="B62" s="9" t="s">
        <v>35</v>
      </c>
      <c r="C62" s="8">
        <v>2</v>
      </c>
      <c r="D62" s="10" t="s">
        <v>36</v>
      </c>
      <c r="E62" s="8" t="s">
        <v>217</v>
      </c>
      <c r="F62" s="11">
        <v>50.122</v>
      </c>
      <c r="G62" s="11">
        <v>32.054000000000002</v>
      </c>
      <c r="H62" s="11">
        <v>0.249</v>
      </c>
      <c r="I62" s="11">
        <v>5.0000000000000001E-3</v>
      </c>
      <c r="J62" s="11">
        <v>5.0000000000000001E-3</v>
      </c>
      <c r="K62" s="11">
        <v>13.615</v>
      </c>
      <c r="L62" s="11">
        <v>3.919</v>
      </c>
      <c r="M62" s="11">
        <v>2E-3</v>
      </c>
      <c r="N62" s="11">
        <v>99.971000000000004</v>
      </c>
      <c r="O62" s="12">
        <v>5.0277095204372655</v>
      </c>
      <c r="P62" s="12">
        <v>2.2845855205212779</v>
      </c>
      <c r="Q62" s="12">
        <v>1.7218342931083879</v>
      </c>
      <c r="R62" s="12">
        <v>9.4903346398897137E-3</v>
      </c>
      <c r="S62" s="12">
        <v>1.9301353818886369E-4</v>
      </c>
      <c r="T62" s="12">
        <v>3.3976130022625282E-4</v>
      </c>
      <c r="U62" s="12">
        <v>0.66484222230382106</v>
      </c>
      <c r="V62" s="12">
        <v>0.34630809154013165</v>
      </c>
      <c r="W62" s="12">
        <v>1.1628348534282794E-4</v>
      </c>
      <c r="X62" s="11">
        <f t="shared" si="0"/>
        <v>65.743516502931669</v>
      </c>
      <c r="Y62" s="11">
        <f t="shared" si="1"/>
        <v>34.244984700840902</v>
      </c>
      <c r="Z62" s="11">
        <f t="shared" si="2"/>
        <v>1.1498796227416865E-2</v>
      </c>
      <c r="AA62" s="3"/>
    </row>
    <row r="63" spans="1:27" x14ac:dyDescent="0.3">
      <c r="A63" s="8" t="s">
        <v>1095</v>
      </c>
      <c r="B63" s="9" t="s">
        <v>35</v>
      </c>
      <c r="C63" s="8">
        <v>2</v>
      </c>
      <c r="D63" s="10" t="s">
        <v>36</v>
      </c>
      <c r="E63" s="8" t="s">
        <v>218</v>
      </c>
      <c r="F63" s="11">
        <v>50.804000000000002</v>
      </c>
      <c r="G63" s="11">
        <v>31.581</v>
      </c>
      <c r="H63" s="11">
        <v>0.221</v>
      </c>
      <c r="I63" s="11">
        <v>0</v>
      </c>
      <c r="J63" s="11">
        <v>2.1999999999999999E-2</v>
      </c>
      <c r="K63" s="11">
        <v>13.259</v>
      </c>
      <c r="L63" s="11">
        <v>3.8929999999999998</v>
      </c>
      <c r="M63" s="11">
        <v>5.0000000000000001E-3</v>
      </c>
      <c r="N63" s="11">
        <v>99.784999999999997</v>
      </c>
      <c r="O63" s="12">
        <v>5.0103249061937598</v>
      </c>
      <c r="P63" s="12">
        <v>2.314077827364625</v>
      </c>
      <c r="Q63" s="12">
        <v>1.6952588656511625</v>
      </c>
      <c r="R63" s="12">
        <v>8.4173518046493628E-3</v>
      </c>
      <c r="S63" s="12">
        <v>0</v>
      </c>
      <c r="T63" s="12">
        <v>1.493920932105279E-3</v>
      </c>
      <c r="U63" s="12">
        <v>0.64701260767328406</v>
      </c>
      <c r="V63" s="12">
        <v>0.34377382411340873</v>
      </c>
      <c r="W63" s="12">
        <v>2.9050865452539442E-4</v>
      </c>
      <c r="X63" s="11">
        <f t="shared" si="0"/>
        <v>65.283791930951409</v>
      </c>
      <c r="Y63" s="11">
        <f t="shared" si="1"/>
        <v>34.686895647109282</v>
      </c>
      <c r="Z63" s="11">
        <f t="shared" si="2"/>
        <v>2.9312421939316102E-2</v>
      </c>
      <c r="AA63" s="3"/>
    </row>
    <row r="64" spans="1:27" x14ac:dyDescent="0.3">
      <c r="A64" s="8" t="s">
        <v>1095</v>
      </c>
      <c r="B64" s="9" t="s">
        <v>35</v>
      </c>
      <c r="C64" s="8">
        <v>2</v>
      </c>
      <c r="D64" s="10" t="s">
        <v>36</v>
      </c>
      <c r="E64" s="8" t="s">
        <v>219</v>
      </c>
      <c r="F64" s="11">
        <v>50.923000000000002</v>
      </c>
      <c r="G64" s="11">
        <v>31.827999999999999</v>
      </c>
      <c r="H64" s="11">
        <v>0.27700000000000002</v>
      </c>
      <c r="I64" s="11">
        <v>0</v>
      </c>
      <c r="J64" s="11">
        <v>8.5999999999999993E-2</v>
      </c>
      <c r="K64" s="11">
        <v>13.491</v>
      </c>
      <c r="L64" s="11">
        <v>3.8140000000000001</v>
      </c>
      <c r="M64" s="11">
        <v>0.02</v>
      </c>
      <c r="N64" s="11">
        <v>100.43899999999999</v>
      </c>
      <c r="O64" s="12">
        <v>5.0122071781709572</v>
      </c>
      <c r="P64" s="12">
        <v>2.3063873115964797</v>
      </c>
      <c r="Q64" s="12">
        <v>1.698860431814289</v>
      </c>
      <c r="R64" s="12">
        <v>1.0490620572637867E-2</v>
      </c>
      <c r="S64" s="12">
        <v>0</v>
      </c>
      <c r="T64" s="12">
        <v>5.8068631097443028E-3</v>
      </c>
      <c r="U64" s="12">
        <v>0.6546125397286443</v>
      </c>
      <c r="V64" s="12">
        <v>0.33489394508084391</v>
      </c>
      <c r="W64" s="12">
        <v>1.1554662683192387E-3</v>
      </c>
      <c r="X64" s="11">
        <f t="shared" si="0"/>
        <v>66.07829633675216</v>
      </c>
      <c r="Y64" s="11">
        <f t="shared" si="1"/>
        <v>33.805067885820222</v>
      </c>
      <c r="Z64" s="11">
        <f t="shared" si="2"/>
        <v>0.11663577742762096</v>
      </c>
      <c r="AA64" s="3"/>
    </row>
    <row r="65" spans="1:27" x14ac:dyDescent="0.3">
      <c r="A65" s="8" t="s">
        <v>1095</v>
      </c>
      <c r="B65" s="9" t="s">
        <v>35</v>
      </c>
      <c r="C65" s="8">
        <v>2</v>
      </c>
      <c r="D65" s="13" t="s">
        <v>42</v>
      </c>
      <c r="E65" s="8" t="s">
        <v>220</v>
      </c>
      <c r="F65" s="11">
        <v>50.665999999999997</v>
      </c>
      <c r="G65" s="11">
        <v>32.029000000000003</v>
      </c>
      <c r="H65" s="11">
        <v>0.193</v>
      </c>
      <c r="I65" s="11">
        <v>0</v>
      </c>
      <c r="J65" s="11">
        <v>8.9999999999999993E-3</v>
      </c>
      <c r="K65" s="11">
        <v>13.565</v>
      </c>
      <c r="L65" s="11">
        <v>3.698</v>
      </c>
      <c r="M65" s="11">
        <v>7.0000000000000001E-3</v>
      </c>
      <c r="N65" s="11">
        <v>100.167</v>
      </c>
      <c r="O65" s="12">
        <v>5.0064867612462622</v>
      </c>
      <c r="P65" s="12">
        <v>2.2997622925534853</v>
      </c>
      <c r="Q65" s="12">
        <v>1.7133251992092984</v>
      </c>
      <c r="R65" s="12">
        <v>7.3253231954036498E-3</v>
      </c>
      <c r="S65" s="12">
        <v>0</v>
      </c>
      <c r="T65" s="12">
        <v>6.0902303247763146E-4</v>
      </c>
      <c r="U65" s="12">
        <v>0.6596416164468033</v>
      </c>
      <c r="V65" s="12">
        <v>0.32541800981077029</v>
      </c>
      <c r="W65" s="12">
        <v>4.0529699802297674E-4</v>
      </c>
      <c r="X65" s="11">
        <f t="shared" si="0"/>
        <v>66.937097493800337</v>
      </c>
      <c r="Y65" s="11">
        <f t="shared" si="1"/>
        <v>33.021775015158788</v>
      </c>
      <c r="Z65" s="11">
        <f t="shared" si="2"/>
        <v>4.1127491040881654E-2</v>
      </c>
      <c r="AA65" s="3"/>
    </row>
    <row r="66" spans="1:27" x14ac:dyDescent="0.3">
      <c r="A66" s="8" t="s">
        <v>1095</v>
      </c>
      <c r="B66" s="9" t="s">
        <v>35</v>
      </c>
      <c r="C66" s="8">
        <v>2</v>
      </c>
      <c r="D66" s="13" t="s">
        <v>42</v>
      </c>
      <c r="E66" s="8" t="s">
        <v>221</v>
      </c>
      <c r="F66" s="11">
        <v>50.091999999999999</v>
      </c>
      <c r="G66" s="11">
        <v>32.011000000000003</v>
      </c>
      <c r="H66" s="11">
        <v>0.23400000000000001</v>
      </c>
      <c r="I66" s="11">
        <v>0</v>
      </c>
      <c r="J66" s="11">
        <v>1.4999999999999999E-2</v>
      </c>
      <c r="K66" s="11">
        <v>14.004</v>
      </c>
      <c r="L66" s="11">
        <v>3.5550000000000002</v>
      </c>
      <c r="M66" s="11">
        <v>3.0000000000000001E-3</v>
      </c>
      <c r="N66" s="11">
        <v>99.914000000000001</v>
      </c>
      <c r="O66" s="12">
        <v>5.0129300438611857</v>
      </c>
      <c r="P66" s="12">
        <v>2.2841725708401066</v>
      </c>
      <c r="Q66" s="12">
        <v>1.7202432975514041</v>
      </c>
      <c r="R66" s="12">
        <v>8.9223560326441888E-3</v>
      </c>
      <c r="S66" s="12">
        <v>0</v>
      </c>
      <c r="T66" s="12">
        <v>1.0197099970501444E-3</v>
      </c>
      <c r="U66" s="12">
        <v>0.68412358248599148</v>
      </c>
      <c r="V66" s="12">
        <v>0.31427402881012051</v>
      </c>
      <c r="W66" s="12">
        <v>1.7449814386887822E-4</v>
      </c>
      <c r="X66" s="11">
        <f t="shared" si="0"/>
        <v>68.510183292587826</v>
      </c>
      <c r="Y66" s="11">
        <f t="shared" si="1"/>
        <v>31.472341940971262</v>
      </c>
      <c r="Z66" s="11">
        <f t="shared" si="2"/>
        <v>1.7474766440927363E-2</v>
      </c>
      <c r="AA66" s="3"/>
    </row>
    <row r="67" spans="1:27" x14ac:dyDescent="0.3">
      <c r="A67" s="8" t="s">
        <v>1095</v>
      </c>
      <c r="B67" s="9" t="s">
        <v>35</v>
      </c>
      <c r="C67" s="8">
        <v>2</v>
      </c>
      <c r="D67" s="13" t="s">
        <v>42</v>
      </c>
      <c r="E67" s="8" t="s">
        <v>222</v>
      </c>
      <c r="F67" s="11">
        <v>50.555</v>
      </c>
      <c r="G67" s="11">
        <v>31.73</v>
      </c>
      <c r="H67" s="11">
        <v>0.28100000000000003</v>
      </c>
      <c r="I67" s="11">
        <v>0</v>
      </c>
      <c r="J67" s="11">
        <v>2.1000000000000001E-2</v>
      </c>
      <c r="K67" s="11">
        <v>13.452</v>
      </c>
      <c r="L67" s="11">
        <v>3.8159999999999998</v>
      </c>
      <c r="M67" s="11">
        <v>0</v>
      </c>
      <c r="N67" s="11">
        <v>99.855000000000004</v>
      </c>
      <c r="O67" s="12">
        <v>5.0131533558067822</v>
      </c>
      <c r="P67" s="12">
        <v>2.3034834917624369</v>
      </c>
      <c r="Q67" s="12">
        <v>1.7038099667689501</v>
      </c>
      <c r="R67" s="12">
        <v>1.0706079423069073E-2</v>
      </c>
      <c r="S67" s="12">
        <v>0</v>
      </c>
      <c r="T67" s="12">
        <v>1.4264782756989633E-3</v>
      </c>
      <c r="U67" s="12">
        <v>0.65664367766923848</v>
      </c>
      <c r="V67" s="12">
        <v>0.33708366190738931</v>
      </c>
      <c r="W67" s="12">
        <v>0</v>
      </c>
      <c r="X67" s="11">
        <f t="shared" si="0"/>
        <v>66.078858004349357</v>
      </c>
      <c r="Y67" s="11">
        <f t="shared" si="1"/>
        <v>33.921141995650636</v>
      </c>
      <c r="Z67" s="11">
        <f t="shared" si="2"/>
        <v>0</v>
      </c>
      <c r="AA67" s="3"/>
    </row>
    <row r="68" spans="1:27" x14ac:dyDescent="0.3">
      <c r="A68" s="8" t="s">
        <v>1095</v>
      </c>
      <c r="B68" s="9" t="s">
        <v>35</v>
      </c>
      <c r="C68" s="8">
        <v>2</v>
      </c>
      <c r="D68" s="13" t="s">
        <v>42</v>
      </c>
      <c r="E68" s="8" t="s">
        <v>223</v>
      </c>
      <c r="F68" s="11">
        <v>50.537999999999997</v>
      </c>
      <c r="G68" s="11">
        <v>31.777999999999999</v>
      </c>
      <c r="H68" s="11">
        <v>0.27500000000000002</v>
      </c>
      <c r="I68" s="11">
        <v>0</v>
      </c>
      <c r="J68" s="11">
        <v>2.3E-2</v>
      </c>
      <c r="K68" s="11">
        <v>13.577</v>
      </c>
      <c r="L68" s="11">
        <v>3.83</v>
      </c>
      <c r="M68" s="11">
        <v>1.9E-2</v>
      </c>
      <c r="N68" s="11">
        <v>100.04</v>
      </c>
      <c r="O68" s="12">
        <v>5.0173502849551035</v>
      </c>
      <c r="P68" s="12">
        <v>2.2999786894983654</v>
      </c>
      <c r="Q68" s="12">
        <v>1.7043642441524312</v>
      </c>
      <c r="R68" s="12">
        <v>1.0465057197606504E-2</v>
      </c>
      <c r="S68" s="12">
        <v>0</v>
      </c>
      <c r="T68" s="12">
        <v>1.5604809629510151E-3</v>
      </c>
      <c r="U68" s="12">
        <v>0.66195962008437725</v>
      </c>
      <c r="V68" s="12">
        <v>0.33791921117685403</v>
      </c>
      <c r="W68" s="12">
        <v>1.1029818825178549E-3</v>
      </c>
      <c r="X68" s="11">
        <f t="shared" si="0"/>
        <v>66.131033690350833</v>
      </c>
      <c r="Y68" s="11">
        <f t="shared" si="1"/>
        <v>33.758776307389923</v>
      </c>
      <c r="Z68" s="11">
        <f t="shared" si="2"/>
        <v>0.1101900022592576</v>
      </c>
      <c r="AA68" s="3"/>
    </row>
    <row r="69" spans="1:27" x14ac:dyDescent="0.3">
      <c r="A69" s="8" t="s">
        <v>1095</v>
      </c>
      <c r="B69" s="9" t="s">
        <v>35</v>
      </c>
      <c r="C69" s="8">
        <v>2</v>
      </c>
      <c r="D69" s="13" t="s">
        <v>42</v>
      </c>
      <c r="E69" s="8" t="s">
        <v>224</v>
      </c>
      <c r="F69" s="11">
        <v>50.63</v>
      </c>
      <c r="G69" s="11">
        <v>31.913</v>
      </c>
      <c r="H69" s="11">
        <v>0.24199999999999999</v>
      </c>
      <c r="I69" s="11">
        <v>0</v>
      </c>
      <c r="J69" s="11">
        <v>2.5000000000000001E-2</v>
      </c>
      <c r="K69" s="11">
        <v>13.672000000000001</v>
      </c>
      <c r="L69" s="11">
        <v>3.8730000000000002</v>
      </c>
      <c r="M69" s="11">
        <v>1.4999999999999999E-2</v>
      </c>
      <c r="N69" s="11">
        <v>100.37</v>
      </c>
      <c r="O69" s="12">
        <v>5.0204588979917277</v>
      </c>
      <c r="P69" s="12">
        <v>2.2971228699286601</v>
      </c>
      <c r="Q69" s="12">
        <v>1.7063732069892841</v>
      </c>
      <c r="R69" s="12">
        <v>9.1811020721720409E-3</v>
      </c>
      <c r="S69" s="12">
        <v>0</v>
      </c>
      <c r="T69" s="12">
        <v>1.6909905663247782E-3</v>
      </c>
      <c r="U69" s="12">
        <v>0.66455398560522994</v>
      </c>
      <c r="V69" s="12">
        <v>0.34066862920173913</v>
      </c>
      <c r="W69" s="12">
        <v>8.681136283170516E-4</v>
      </c>
      <c r="X69" s="11">
        <f t="shared" si="0"/>
        <v>66.053087144414064</v>
      </c>
      <c r="Y69" s="11">
        <f t="shared" si="1"/>
        <v>33.860627036247614</v>
      </c>
      <c r="Z69" s="11">
        <f t="shared" si="2"/>
        <v>8.6285819338299416E-2</v>
      </c>
      <c r="AA69" s="3"/>
    </row>
    <row r="70" spans="1:27" x14ac:dyDescent="0.3">
      <c r="A70" s="8" t="s">
        <v>1096</v>
      </c>
      <c r="B70" s="9" t="s">
        <v>35</v>
      </c>
      <c r="C70" s="8">
        <v>1</v>
      </c>
      <c r="D70" s="10" t="s">
        <v>36</v>
      </c>
      <c r="E70" s="8" t="s">
        <v>225</v>
      </c>
      <c r="F70" s="11">
        <v>49.057000000000002</v>
      </c>
      <c r="G70" s="11">
        <v>33.231000000000002</v>
      </c>
      <c r="H70" s="11">
        <v>0.29299999999999998</v>
      </c>
      <c r="I70" s="11">
        <v>6.0999999999999999E-2</v>
      </c>
      <c r="J70" s="11">
        <v>2.5000000000000001E-2</v>
      </c>
      <c r="K70" s="11">
        <v>14.945</v>
      </c>
      <c r="L70" s="11">
        <v>2.968</v>
      </c>
      <c r="M70" s="11">
        <v>1.7000000000000001E-2</v>
      </c>
      <c r="N70" s="11">
        <v>100.59699999999999</v>
      </c>
      <c r="O70" s="12">
        <v>5.0128829258805938</v>
      </c>
      <c r="P70" s="12">
        <v>2.2287120640659417</v>
      </c>
      <c r="Q70" s="12">
        <v>1.7792070103615936</v>
      </c>
      <c r="R70" s="12">
        <v>1.1130732602849649E-2</v>
      </c>
      <c r="S70" s="12">
        <v>2.347045736309374E-3</v>
      </c>
      <c r="T70" s="12">
        <v>1.6932374459360841E-3</v>
      </c>
      <c r="U70" s="12">
        <v>0.72739584541329905</v>
      </c>
      <c r="V70" s="12">
        <v>0.26141182084981396</v>
      </c>
      <c r="W70" s="12">
        <v>9.851694048499456E-4</v>
      </c>
      <c r="X70" s="11">
        <f t="shared" si="0"/>
        <v>73.489706047671589</v>
      </c>
      <c r="Y70" s="11">
        <f t="shared" si="1"/>
        <v>26.410761063288547</v>
      </c>
      <c r="Z70" s="11">
        <f t="shared" si="2"/>
        <v>9.9532889039866887E-2</v>
      </c>
      <c r="AA70" s="3"/>
    </row>
    <row r="71" spans="1:27" x14ac:dyDescent="0.3">
      <c r="A71" s="8" t="s">
        <v>1096</v>
      </c>
      <c r="B71" s="9" t="s">
        <v>35</v>
      </c>
      <c r="C71" s="8">
        <v>1</v>
      </c>
      <c r="D71" s="10" t="s">
        <v>36</v>
      </c>
      <c r="E71" s="8" t="s">
        <v>226</v>
      </c>
      <c r="F71" s="11">
        <v>49.564</v>
      </c>
      <c r="G71" s="11">
        <v>32.988999999999997</v>
      </c>
      <c r="H71" s="11">
        <v>0.25</v>
      </c>
      <c r="I71" s="11">
        <v>0</v>
      </c>
      <c r="J71" s="11">
        <v>2.9000000000000001E-2</v>
      </c>
      <c r="K71" s="11">
        <v>14.728</v>
      </c>
      <c r="L71" s="11">
        <v>3.1749999999999998</v>
      </c>
      <c r="M71" s="11">
        <v>1.2999999999999999E-2</v>
      </c>
      <c r="N71" s="11">
        <v>100.748</v>
      </c>
      <c r="O71" s="12">
        <v>5.0133025129207747</v>
      </c>
      <c r="P71" s="12">
        <v>2.2457493120659535</v>
      </c>
      <c r="Q71" s="12">
        <v>1.7615467390628958</v>
      </c>
      <c r="R71" s="12">
        <v>9.4719214366901158E-3</v>
      </c>
      <c r="S71" s="12">
        <v>0</v>
      </c>
      <c r="T71" s="12">
        <v>1.9589249728594899E-3</v>
      </c>
      <c r="U71" s="12">
        <v>0.71492522634602351</v>
      </c>
      <c r="V71" s="12">
        <v>0.27889903037665525</v>
      </c>
      <c r="W71" s="12">
        <v>7.5135865969769863E-4</v>
      </c>
      <c r="X71" s="11">
        <f t="shared" si="0"/>
        <v>71.882440639886596</v>
      </c>
      <c r="Y71" s="11">
        <f t="shared" si="1"/>
        <v>28.042013705456597</v>
      </c>
      <c r="Z71" s="11">
        <f t="shared" si="2"/>
        <v>7.5545654656818617E-2</v>
      </c>
      <c r="AA71" s="3"/>
    </row>
    <row r="72" spans="1:27" x14ac:dyDescent="0.3">
      <c r="A72" s="8" t="s">
        <v>1096</v>
      </c>
      <c r="B72" s="9" t="s">
        <v>35</v>
      </c>
      <c r="C72" s="8">
        <v>1</v>
      </c>
      <c r="D72" s="10" t="s">
        <v>36</v>
      </c>
      <c r="E72" s="8" t="s">
        <v>227</v>
      </c>
      <c r="F72" s="11">
        <v>48.914999999999999</v>
      </c>
      <c r="G72" s="11">
        <v>32.880000000000003</v>
      </c>
      <c r="H72" s="11">
        <v>0.30199999999999999</v>
      </c>
      <c r="I72" s="11">
        <v>1.4E-2</v>
      </c>
      <c r="J72" s="11">
        <v>5.1999999999999998E-2</v>
      </c>
      <c r="K72" s="11">
        <v>14.53</v>
      </c>
      <c r="L72" s="11">
        <v>3.15</v>
      </c>
      <c r="M72" s="11">
        <v>2E-3</v>
      </c>
      <c r="N72" s="11">
        <v>99.844999999999999</v>
      </c>
      <c r="O72" s="12">
        <v>5.0164149543119594</v>
      </c>
      <c r="P72" s="12">
        <v>2.237179385269104</v>
      </c>
      <c r="Q72" s="12">
        <v>1.7722323208901505</v>
      </c>
      <c r="R72" s="12">
        <v>1.1549650581152916E-2</v>
      </c>
      <c r="S72" s="12">
        <v>5.422824212785788E-4</v>
      </c>
      <c r="T72" s="12">
        <v>3.5455774161753341E-3</v>
      </c>
      <c r="U72" s="12">
        <v>0.71194473768181865</v>
      </c>
      <c r="V72" s="12">
        <v>0.27930431969144992</v>
      </c>
      <c r="W72" s="12">
        <v>1.1668036082954921E-4</v>
      </c>
      <c r="X72" s="11">
        <f t="shared" si="0"/>
        <v>71.814539335307828</v>
      </c>
      <c r="Y72" s="11">
        <f t="shared" si="1"/>
        <v>28.173691006291794</v>
      </c>
      <c r="Z72" s="11">
        <f t="shared" si="2"/>
        <v>1.1769658400363736E-2</v>
      </c>
      <c r="AA72" s="3"/>
    </row>
    <row r="73" spans="1:27" x14ac:dyDescent="0.3">
      <c r="A73" s="8" t="s">
        <v>1096</v>
      </c>
      <c r="B73" s="9" t="s">
        <v>35</v>
      </c>
      <c r="C73" s="8">
        <v>1</v>
      </c>
      <c r="D73" s="10" t="s">
        <v>36</v>
      </c>
      <c r="E73" s="8" t="s">
        <v>228</v>
      </c>
      <c r="F73" s="11">
        <v>48.674999999999997</v>
      </c>
      <c r="G73" s="11">
        <v>33.158000000000001</v>
      </c>
      <c r="H73" s="11">
        <v>0.21099999999999999</v>
      </c>
      <c r="I73" s="11">
        <v>3.6999999999999998E-2</v>
      </c>
      <c r="J73" s="11">
        <v>0</v>
      </c>
      <c r="K73" s="11">
        <v>14.61</v>
      </c>
      <c r="L73" s="11">
        <v>3.145</v>
      </c>
      <c r="M73" s="11">
        <v>8.0000000000000002E-3</v>
      </c>
      <c r="N73" s="11">
        <v>99.843999999999994</v>
      </c>
      <c r="O73" s="12">
        <v>5.019205030105776</v>
      </c>
      <c r="P73" s="12">
        <v>2.2266866652785495</v>
      </c>
      <c r="Q73" s="12">
        <v>1.7876050307467841</v>
      </c>
      <c r="R73" s="12">
        <v>8.0712120042179241E-3</v>
      </c>
      <c r="S73" s="12">
        <v>1.4334865157133751E-3</v>
      </c>
      <c r="T73" s="12">
        <v>0</v>
      </c>
      <c r="U73" s="12">
        <v>0.71602021404507399</v>
      </c>
      <c r="V73" s="12">
        <v>0.27892159861568511</v>
      </c>
      <c r="W73" s="12">
        <v>4.6682289975191066E-4</v>
      </c>
      <c r="X73" s="11">
        <f t="shared" si="0"/>
        <v>71.932288757158076</v>
      </c>
      <c r="Y73" s="11">
        <f t="shared" si="1"/>
        <v>28.020813628829469</v>
      </c>
      <c r="Z73" s="11">
        <f t="shared" si="2"/>
        <v>4.6897614012464783E-2</v>
      </c>
      <c r="AA73" s="3"/>
    </row>
    <row r="74" spans="1:27" x14ac:dyDescent="0.3">
      <c r="A74" s="8" t="s">
        <v>1096</v>
      </c>
      <c r="B74" s="9" t="s">
        <v>35</v>
      </c>
      <c r="C74" s="8">
        <v>1</v>
      </c>
      <c r="D74" s="10" t="s">
        <v>36</v>
      </c>
      <c r="E74" s="8" t="s">
        <v>229</v>
      </c>
      <c r="F74" s="11">
        <v>48.853000000000002</v>
      </c>
      <c r="G74" s="11">
        <v>33.307000000000002</v>
      </c>
      <c r="H74" s="11">
        <v>0.26200000000000001</v>
      </c>
      <c r="I74" s="11">
        <v>0</v>
      </c>
      <c r="J74" s="11">
        <v>3.0000000000000001E-3</v>
      </c>
      <c r="K74" s="11">
        <v>14.827999999999999</v>
      </c>
      <c r="L74" s="11">
        <v>3.048</v>
      </c>
      <c r="M74" s="11">
        <v>5.0000000000000001E-3</v>
      </c>
      <c r="N74" s="11">
        <v>100.306</v>
      </c>
      <c r="O74" s="12">
        <v>5.0158439021741028</v>
      </c>
      <c r="P74" s="12">
        <v>2.2249972191071072</v>
      </c>
      <c r="Q74" s="12">
        <v>1.7877378868811018</v>
      </c>
      <c r="R74" s="12">
        <v>9.9779811010940918E-3</v>
      </c>
      <c r="S74" s="12">
        <v>0</v>
      </c>
      <c r="T74" s="12">
        <v>2.0369687518618297E-4</v>
      </c>
      <c r="U74" s="12">
        <v>0.72350698876609032</v>
      </c>
      <c r="V74" s="12">
        <v>0.26912964876164003</v>
      </c>
      <c r="W74" s="12">
        <v>2.9048068188263171E-4</v>
      </c>
      <c r="X74" s="11">
        <f t="shared" si="0"/>
        <v>72.866071990326432</v>
      </c>
      <c r="Y74" s="11">
        <f t="shared" si="1"/>
        <v>27.104673024432909</v>
      </c>
      <c r="Z74" s="11">
        <f t="shared" si="2"/>
        <v>2.9254985240649806E-2</v>
      </c>
      <c r="AA74" s="3"/>
    </row>
    <row r="75" spans="1:27" x14ac:dyDescent="0.3">
      <c r="A75" s="8" t="s">
        <v>1096</v>
      </c>
      <c r="B75" s="9" t="s">
        <v>35</v>
      </c>
      <c r="C75" s="8">
        <v>1</v>
      </c>
      <c r="D75" s="13" t="s">
        <v>42</v>
      </c>
      <c r="E75" s="8" t="s">
        <v>230</v>
      </c>
      <c r="F75" s="11">
        <v>48.222999999999999</v>
      </c>
      <c r="G75" s="11">
        <v>34.021000000000001</v>
      </c>
      <c r="H75" s="11">
        <v>0.34399999999999997</v>
      </c>
      <c r="I75" s="11">
        <v>0</v>
      </c>
      <c r="J75" s="11">
        <v>1.6E-2</v>
      </c>
      <c r="K75" s="11">
        <v>15.932</v>
      </c>
      <c r="L75" s="11">
        <v>2.5139999999999998</v>
      </c>
      <c r="M75" s="11">
        <v>1.2999999999999999E-2</v>
      </c>
      <c r="N75" s="11">
        <v>101.063</v>
      </c>
      <c r="O75" s="12">
        <v>5.0149536525305205</v>
      </c>
      <c r="P75" s="12">
        <v>2.1868379016311001</v>
      </c>
      <c r="Q75" s="12">
        <v>1.8181911327332159</v>
      </c>
      <c r="R75" s="12">
        <v>1.3044395612329063E-2</v>
      </c>
      <c r="S75" s="12">
        <v>0</v>
      </c>
      <c r="T75" s="12">
        <v>1.0817009922625001E-3</v>
      </c>
      <c r="U75" s="12">
        <v>0.77402428050515326</v>
      </c>
      <c r="V75" s="12">
        <v>0.22102224643086757</v>
      </c>
      <c r="W75" s="12">
        <v>7.5199462559225549E-4</v>
      </c>
      <c r="X75" s="11">
        <f t="shared" ref="X75:X138" si="3">100*U75/(U75+V75+W75)</f>
        <v>77.729004788170101</v>
      </c>
      <c r="Y75" s="11">
        <f t="shared" ref="Y75:Y138" si="4">100*V75/(U75+V75+W75)</f>
        <v>22.195478467296784</v>
      </c>
      <c r="Z75" s="11">
        <f t="shared" ref="Z75:Z138" si="5">100*W75/(U75+V75+W75)</f>
        <v>7.5516744533118615E-2</v>
      </c>
      <c r="AA75" s="3"/>
    </row>
    <row r="76" spans="1:27" x14ac:dyDescent="0.3">
      <c r="A76" s="8" t="s">
        <v>1096</v>
      </c>
      <c r="B76" s="9" t="s">
        <v>35</v>
      </c>
      <c r="C76" s="8">
        <v>1</v>
      </c>
      <c r="D76" s="13" t="s">
        <v>42</v>
      </c>
      <c r="E76" s="8" t="s">
        <v>231</v>
      </c>
      <c r="F76" s="11">
        <v>46.786000000000001</v>
      </c>
      <c r="G76" s="11">
        <v>33.671999999999997</v>
      </c>
      <c r="H76" s="11">
        <v>0.34499999999999997</v>
      </c>
      <c r="I76" s="11">
        <v>0</v>
      </c>
      <c r="J76" s="11">
        <v>8.2000000000000003E-2</v>
      </c>
      <c r="K76" s="11">
        <v>15.64</v>
      </c>
      <c r="L76" s="11">
        <v>2.5350000000000001</v>
      </c>
      <c r="M76" s="11">
        <v>8.9999999999999993E-3</v>
      </c>
      <c r="N76" s="11">
        <v>99.069000000000003</v>
      </c>
      <c r="O76" s="12">
        <v>5.0281454041937952</v>
      </c>
      <c r="P76" s="12">
        <v>2.1669583159040822</v>
      </c>
      <c r="Q76" s="12">
        <v>1.8379498043286333</v>
      </c>
      <c r="R76" s="12">
        <v>1.3361551419834371E-2</v>
      </c>
      <c r="S76" s="12">
        <v>0</v>
      </c>
      <c r="T76" s="12">
        <v>5.6620457079324046E-3</v>
      </c>
      <c r="U76" s="12">
        <v>0.77605644230892501</v>
      </c>
      <c r="V76" s="12">
        <v>0.22762552064207509</v>
      </c>
      <c r="W76" s="12">
        <v>5.3172388231243395E-4</v>
      </c>
      <c r="X76" s="11">
        <f t="shared" si="3"/>
        <v>77.280010468303956</v>
      </c>
      <c r="Y76" s="11">
        <f t="shared" si="4"/>
        <v>22.667040255134285</v>
      </c>
      <c r="Z76" s="11">
        <f t="shared" si="5"/>
        <v>5.2949276561761675E-2</v>
      </c>
      <c r="AA76" s="3"/>
    </row>
    <row r="77" spans="1:27" x14ac:dyDescent="0.3">
      <c r="A77" s="8" t="s">
        <v>1096</v>
      </c>
      <c r="B77" s="9" t="s">
        <v>35</v>
      </c>
      <c r="C77" s="8">
        <v>1</v>
      </c>
      <c r="D77" s="13" t="s">
        <v>42</v>
      </c>
      <c r="E77" s="8" t="s">
        <v>232</v>
      </c>
      <c r="F77" s="11">
        <v>48.472000000000001</v>
      </c>
      <c r="G77" s="11">
        <v>32.167999999999999</v>
      </c>
      <c r="H77" s="11">
        <v>0.41799999999999998</v>
      </c>
      <c r="I77" s="11">
        <v>2.3E-2</v>
      </c>
      <c r="J77" s="11">
        <v>0.69</v>
      </c>
      <c r="K77" s="11">
        <v>16.181000000000001</v>
      </c>
      <c r="L77" s="11">
        <v>2.5009999999999999</v>
      </c>
      <c r="M77" s="11">
        <v>6.0000000000000001E-3</v>
      </c>
      <c r="N77" s="11">
        <v>100.459</v>
      </c>
      <c r="O77" s="12">
        <v>5.0281144174788022</v>
      </c>
      <c r="P77" s="12">
        <v>2.2162426117260083</v>
      </c>
      <c r="Q77" s="12">
        <v>1.7333270487271295</v>
      </c>
      <c r="R77" s="12">
        <v>1.5981067822358846E-2</v>
      </c>
      <c r="S77" s="12">
        <v>8.9062101236030426E-4</v>
      </c>
      <c r="T77" s="12">
        <v>4.7032745372337453E-2</v>
      </c>
      <c r="U77" s="12">
        <v>0.79259921568185798</v>
      </c>
      <c r="V77" s="12">
        <v>0.22169117274396619</v>
      </c>
      <c r="W77" s="12">
        <v>3.499343927822762E-4</v>
      </c>
      <c r="X77" s="11">
        <f t="shared" si="3"/>
        <v>78.116274098004283</v>
      </c>
      <c r="Y77" s="11">
        <f t="shared" si="4"/>
        <v>21.849237385729182</v>
      </c>
      <c r="Z77" s="11">
        <f t="shared" si="5"/>
        <v>3.448851626655057E-2</v>
      </c>
      <c r="AA77" s="3"/>
    </row>
    <row r="78" spans="1:27" x14ac:dyDescent="0.3">
      <c r="A78" s="8" t="s">
        <v>1096</v>
      </c>
      <c r="B78" s="9" t="s">
        <v>35</v>
      </c>
      <c r="C78" s="8">
        <v>1</v>
      </c>
      <c r="D78" s="13" t="s">
        <v>42</v>
      </c>
      <c r="E78" s="8" t="s">
        <v>233</v>
      </c>
      <c r="F78" s="11">
        <v>46.956000000000003</v>
      </c>
      <c r="G78" s="11">
        <v>34.116999999999997</v>
      </c>
      <c r="H78" s="11">
        <v>0.27100000000000002</v>
      </c>
      <c r="I78" s="11">
        <v>7.0000000000000001E-3</v>
      </c>
      <c r="J78" s="11">
        <v>1.4999999999999999E-2</v>
      </c>
      <c r="K78" s="11">
        <v>15.686999999999999</v>
      </c>
      <c r="L78" s="11">
        <v>2.472</v>
      </c>
      <c r="M78" s="11">
        <v>1.6E-2</v>
      </c>
      <c r="N78" s="11">
        <v>99.540999999999997</v>
      </c>
      <c r="O78" s="12">
        <v>5.0221345481524455</v>
      </c>
      <c r="P78" s="12">
        <v>2.1627544434012886</v>
      </c>
      <c r="Q78" s="12">
        <v>1.8518979347321451</v>
      </c>
      <c r="R78" s="12">
        <v>1.0437309488222794E-2</v>
      </c>
      <c r="S78" s="12">
        <v>2.7305673871800889E-4</v>
      </c>
      <c r="T78" s="12">
        <v>1.0299882157739568E-3</v>
      </c>
      <c r="U78" s="12">
        <v>0.77406589773668111</v>
      </c>
      <c r="V78" s="12">
        <v>0.22073588047014484</v>
      </c>
      <c r="W78" s="12">
        <v>9.40037369470697E-4</v>
      </c>
      <c r="X78" s="11">
        <f t="shared" si="3"/>
        <v>77.737610857356827</v>
      </c>
      <c r="Y78" s="11">
        <f t="shared" si="4"/>
        <v>22.167983408670196</v>
      </c>
      <c r="Z78" s="11">
        <f t="shared" si="5"/>
        <v>9.4405733972981742E-2</v>
      </c>
      <c r="AA78" s="3"/>
    </row>
    <row r="79" spans="1:27" x14ac:dyDescent="0.3">
      <c r="A79" s="8" t="s">
        <v>1096</v>
      </c>
      <c r="B79" s="9" t="s">
        <v>35</v>
      </c>
      <c r="C79" s="8">
        <v>2</v>
      </c>
      <c r="D79" s="10" t="s">
        <v>36</v>
      </c>
      <c r="E79" s="8" t="s">
        <v>234</v>
      </c>
      <c r="F79" s="11">
        <v>49.929000000000002</v>
      </c>
      <c r="G79" s="11">
        <v>32.579000000000001</v>
      </c>
      <c r="H79" s="11">
        <v>0.20599999999999999</v>
      </c>
      <c r="I79" s="11">
        <v>0</v>
      </c>
      <c r="J79" s="11">
        <v>8.0000000000000002E-3</v>
      </c>
      <c r="K79" s="11">
        <v>14.276</v>
      </c>
      <c r="L79" s="11">
        <v>3.3650000000000002</v>
      </c>
      <c r="M79" s="11">
        <v>1.6E-2</v>
      </c>
      <c r="N79" s="11">
        <v>100.379</v>
      </c>
      <c r="O79" s="12">
        <v>5.0100287954657636</v>
      </c>
      <c r="P79" s="12">
        <v>2.2669228516254294</v>
      </c>
      <c r="Q79" s="12">
        <v>1.7432180535721022</v>
      </c>
      <c r="R79" s="12">
        <v>7.8208551856050607E-3</v>
      </c>
      <c r="S79" s="12">
        <v>0</v>
      </c>
      <c r="T79" s="12">
        <v>5.4150034458620895E-4</v>
      </c>
      <c r="U79" s="12">
        <v>0.69440418698355599</v>
      </c>
      <c r="V79" s="12">
        <v>0.29619470385270852</v>
      </c>
      <c r="W79" s="12">
        <v>9.2664390177597529E-4</v>
      </c>
      <c r="X79" s="11">
        <f t="shared" si="3"/>
        <v>70.033918709619158</v>
      </c>
      <c r="Y79" s="11">
        <f t="shared" si="4"/>
        <v>29.872624907331581</v>
      </c>
      <c r="Z79" s="11">
        <f t="shared" si="5"/>
        <v>9.3456383049256839E-2</v>
      </c>
      <c r="AA79" s="3"/>
    </row>
    <row r="80" spans="1:27" x14ac:dyDescent="0.3">
      <c r="A80" s="8" t="s">
        <v>1096</v>
      </c>
      <c r="B80" s="9" t="s">
        <v>35</v>
      </c>
      <c r="C80" s="8">
        <v>2</v>
      </c>
      <c r="D80" s="10" t="s">
        <v>36</v>
      </c>
      <c r="E80" s="8" t="s">
        <v>235</v>
      </c>
      <c r="F80" s="11">
        <v>48.915999999999997</v>
      </c>
      <c r="G80" s="11">
        <v>32.545000000000002</v>
      </c>
      <c r="H80" s="11">
        <v>0.27500000000000002</v>
      </c>
      <c r="I80" s="11">
        <v>3.6999999999999998E-2</v>
      </c>
      <c r="J80" s="11">
        <v>0</v>
      </c>
      <c r="K80" s="11">
        <v>14.164999999999999</v>
      </c>
      <c r="L80" s="11">
        <v>3.4180000000000001</v>
      </c>
      <c r="M80" s="11">
        <v>1.7000000000000001E-2</v>
      </c>
      <c r="N80" s="11">
        <v>99.373000000000005</v>
      </c>
      <c r="O80" s="12">
        <v>5.0242341432466118</v>
      </c>
      <c r="P80" s="12">
        <v>2.2474075206065063</v>
      </c>
      <c r="Q80" s="12">
        <v>1.7621596894301155</v>
      </c>
      <c r="R80" s="12">
        <v>1.0564932796745538E-2</v>
      </c>
      <c r="S80" s="12">
        <v>1.4396978544484801E-3</v>
      </c>
      <c r="T80" s="12">
        <v>0</v>
      </c>
      <c r="U80" s="12">
        <v>0.69721928542244549</v>
      </c>
      <c r="V80" s="12">
        <v>0.30444672011534496</v>
      </c>
      <c r="W80" s="12">
        <v>9.9629702100635675E-4</v>
      </c>
      <c r="X80" s="11">
        <f t="shared" si="3"/>
        <v>69.536800540235745</v>
      </c>
      <c r="Y80" s="11">
        <f t="shared" si="4"/>
        <v>30.36383429778861</v>
      </c>
      <c r="Z80" s="11">
        <f t="shared" si="5"/>
        <v>9.9365161975652636E-2</v>
      </c>
      <c r="AA80" s="3"/>
    </row>
    <row r="81" spans="1:27" x14ac:dyDescent="0.3">
      <c r="A81" s="8" t="s">
        <v>1096</v>
      </c>
      <c r="B81" s="9" t="s">
        <v>35</v>
      </c>
      <c r="C81" s="8">
        <v>2</v>
      </c>
      <c r="D81" s="10" t="s">
        <v>36</v>
      </c>
      <c r="E81" s="8" t="s">
        <v>236</v>
      </c>
      <c r="F81" s="11">
        <v>49.119</v>
      </c>
      <c r="G81" s="11">
        <v>32.526000000000003</v>
      </c>
      <c r="H81" s="11">
        <v>0.23799999999999999</v>
      </c>
      <c r="I81" s="11">
        <v>0</v>
      </c>
      <c r="J81" s="11">
        <v>7.0000000000000001E-3</v>
      </c>
      <c r="K81" s="11">
        <v>14.452999999999999</v>
      </c>
      <c r="L81" s="11">
        <v>3.319</v>
      </c>
      <c r="M81" s="11">
        <v>7.0000000000000001E-3</v>
      </c>
      <c r="N81" s="11">
        <v>99.668999999999997</v>
      </c>
      <c r="O81" s="12">
        <v>5.0197358798748333</v>
      </c>
      <c r="P81" s="12">
        <v>2.2499275577340123</v>
      </c>
      <c r="Q81" s="12">
        <v>1.7558191002477457</v>
      </c>
      <c r="R81" s="12">
        <v>9.115891073828996E-3</v>
      </c>
      <c r="S81" s="12">
        <v>0</v>
      </c>
      <c r="T81" s="12">
        <v>4.7801545296643805E-4</v>
      </c>
      <c r="U81" s="12">
        <v>0.70924933990084138</v>
      </c>
      <c r="V81" s="12">
        <v>0.29473697285918499</v>
      </c>
      <c r="W81" s="12">
        <v>4.0900260625366137E-4</v>
      </c>
      <c r="X81" s="11">
        <f t="shared" si="3"/>
        <v>70.614560726240967</v>
      </c>
      <c r="Y81" s="11">
        <f t="shared" si="4"/>
        <v>29.344717995991559</v>
      </c>
      <c r="Z81" s="11">
        <f t="shared" si="5"/>
        <v>4.0721277767460255E-2</v>
      </c>
      <c r="AA81" s="3"/>
    </row>
    <row r="82" spans="1:27" x14ac:dyDescent="0.3">
      <c r="A82" s="8" t="s">
        <v>1096</v>
      </c>
      <c r="B82" s="9" t="s">
        <v>35</v>
      </c>
      <c r="C82" s="8">
        <v>2</v>
      </c>
      <c r="D82" s="10" t="s">
        <v>36</v>
      </c>
      <c r="E82" s="8" t="s">
        <v>237</v>
      </c>
      <c r="F82" s="11">
        <v>49.156999999999996</v>
      </c>
      <c r="G82" s="11">
        <v>32.406999999999996</v>
      </c>
      <c r="H82" s="11">
        <v>0.247</v>
      </c>
      <c r="I82" s="11">
        <v>2.3E-2</v>
      </c>
      <c r="J82" s="11">
        <v>8.9999999999999993E-3</v>
      </c>
      <c r="K82" s="11">
        <v>14.166</v>
      </c>
      <c r="L82" s="11">
        <v>3.4769999999999999</v>
      </c>
      <c r="M82" s="11">
        <v>1.2E-2</v>
      </c>
      <c r="N82" s="11">
        <v>99.498000000000005</v>
      </c>
      <c r="O82" s="12">
        <v>5.0240150536840229</v>
      </c>
      <c r="P82" s="12">
        <v>2.2549670228607051</v>
      </c>
      <c r="Q82" s="12">
        <v>1.7519582259267072</v>
      </c>
      <c r="R82" s="12">
        <v>9.4744700952894972E-3</v>
      </c>
      <c r="S82" s="12">
        <v>8.9355522862855292E-4</v>
      </c>
      <c r="T82" s="12">
        <v>6.1549171568689811E-4</v>
      </c>
      <c r="U82" s="12">
        <v>0.6961839088408428</v>
      </c>
      <c r="V82" s="12">
        <v>0.30922020446153525</v>
      </c>
      <c r="W82" s="12">
        <v>7.021745546265249E-4</v>
      </c>
      <c r="X82" s="11">
        <f t="shared" si="3"/>
        <v>69.195861038072522</v>
      </c>
      <c r="Y82" s="11">
        <f t="shared" si="4"/>
        <v>30.734347672169996</v>
      </c>
      <c r="Z82" s="11">
        <f t="shared" si="5"/>
        <v>6.9791289757481681E-2</v>
      </c>
      <c r="AA82" s="3"/>
    </row>
    <row r="83" spans="1:27" x14ac:dyDescent="0.3">
      <c r="A83" s="8" t="s">
        <v>1096</v>
      </c>
      <c r="B83" s="9" t="s">
        <v>35</v>
      </c>
      <c r="C83" s="8">
        <v>2</v>
      </c>
      <c r="D83" s="10" t="s">
        <v>36</v>
      </c>
      <c r="E83" s="8" t="s">
        <v>238</v>
      </c>
      <c r="F83" s="11">
        <v>48.673999999999999</v>
      </c>
      <c r="G83" s="11">
        <v>33.216000000000001</v>
      </c>
      <c r="H83" s="11">
        <v>0.26100000000000001</v>
      </c>
      <c r="I83" s="11">
        <v>2.3E-2</v>
      </c>
      <c r="J83" s="11">
        <v>2.1999999999999999E-2</v>
      </c>
      <c r="K83" s="11">
        <v>14.939</v>
      </c>
      <c r="L83" s="11">
        <v>3.032</v>
      </c>
      <c r="M83" s="11">
        <v>1.7000000000000001E-2</v>
      </c>
      <c r="N83" s="11">
        <v>100.184</v>
      </c>
      <c r="O83" s="12">
        <v>5.0199589880117843</v>
      </c>
      <c r="P83" s="12">
        <v>2.2214080864101504</v>
      </c>
      <c r="Q83" s="12">
        <v>1.7865235085756448</v>
      </c>
      <c r="R83" s="12">
        <v>9.9603584868992057E-3</v>
      </c>
      <c r="S83" s="12">
        <v>8.8899206914511337E-4</v>
      </c>
      <c r="T83" s="12">
        <v>1.4968520255403985E-3</v>
      </c>
      <c r="U83" s="12">
        <v>0.73042353302488727</v>
      </c>
      <c r="V83" s="12">
        <v>0.26826799005540075</v>
      </c>
      <c r="W83" s="12">
        <v>9.8966736411670235E-4</v>
      </c>
      <c r="X83" s="11">
        <f t="shared" si="3"/>
        <v>73.065647329042974</v>
      </c>
      <c r="Y83" s="11">
        <f t="shared" si="4"/>
        <v>26.835354372941957</v>
      </c>
      <c r="Z83" s="11">
        <f t="shared" si="5"/>
        <v>9.8998298015065114E-2</v>
      </c>
      <c r="AA83" s="3"/>
    </row>
    <row r="84" spans="1:27" x14ac:dyDescent="0.3">
      <c r="A84" s="8" t="s">
        <v>1096</v>
      </c>
      <c r="B84" s="9" t="s">
        <v>35</v>
      </c>
      <c r="C84" s="8">
        <v>2</v>
      </c>
      <c r="D84" s="13" t="s">
        <v>42</v>
      </c>
      <c r="E84" s="8" t="s">
        <v>239</v>
      </c>
      <c r="F84" s="11">
        <v>48.594000000000001</v>
      </c>
      <c r="G84" s="11">
        <v>33.313000000000002</v>
      </c>
      <c r="H84" s="11">
        <v>0.29899999999999999</v>
      </c>
      <c r="I84" s="11">
        <v>0</v>
      </c>
      <c r="J84" s="11">
        <v>6.5000000000000002E-2</v>
      </c>
      <c r="K84" s="11">
        <v>15.159000000000001</v>
      </c>
      <c r="L84" s="11">
        <v>2.8620000000000001</v>
      </c>
      <c r="M84" s="11">
        <v>2.1000000000000001E-2</v>
      </c>
      <c r="N84" s="11">
        <v>100.313</v>
      </c>
      <c r="O84" s="12">
        <v>5.0163432098448766</v>
      </c>
      <c r="P84" s="12">
        <v>2.2157177845728762</v>
      </c>
      <c r="Q84" s="12">
        <v>1.7900931550932795</v>
      </c>
      <c r="R84" s="12">
        <v>1.1400033671875944E-2</v>
      </c>
      <c r="S84" s="12">
        <v>0</v>
      </c>
      <c r="T84" s="12">
        <v>4.4184508540526845E-3</v>
      </c>
      <c r="U84" s="12">
        <v>0.74049864172400992</v>
      </c>
      <c r="V84" s="12">
        <v>0.25299373776912698</v>
      </c>
      <c r="W84" s="12">
        <v>1.2214061596553278E-3</v>
      </c>
      <c r="X84" s="11">
        <f t="shared" si="3"/>
        <v>74.443387877453532</v>
      </c>
      <c r="Y84" s="11">
        <f t="shared" si="4"/>
        <v>25.433822413861183</v>
      </c>
      <c r="Z84" s="11">
        <f t="shared" si="5"/>
        <v>0.12278970868527432</v>
      </c>
      <c r="AA84" s="3"/>
    </row>
    <row r="85" spans="1:27" x14ac:dyDescent="0.3">
      <c r="A85" s="8" t="s">
        <v>1096</v>
      </c>
      <c r="B85" s="9" t="s">
        <v>35</v>
      </c>
      <c r="C85" s="8">
        <v>2</v>
      </c>
      <c r="D85" s="13" t="s">
        <v>42</v>
      </c>
      <c r="E85" s="8" t="s">
        <v>240</v>
      </c>
      <c r="F85" s="11">
        <v>48.418999999999997</v>
      </c>
      <c r="G85" s="11">
        <v>33.843000000000004</v>
      </c>
      <c r="H85" s="11">
        <v>0.248</v>
      </c>
      <c r="I85" s="11">
        <v>2E-3</v>
      </c>
      <c r="J85" s="11">
        <v>8.0000000000000002E-3</v>
      </c>
      <c r="K85" s="11">
        <v>15.493</v>
      </c>
      <c r="L85" s="11">
        <v>2.7160000000000002</v>
      </c>
      <c r="M85" s="11">
        <v>2.1999999999999999E-2</v>
      </c>
      <c r="N85" s="11">
        <v>100.751</v>
      </c>
      <c r="O85" s="12">
        <v>5.0151915340398361</v>
      </c>
      <c r="P85" s="12">
        <v>2.1992408954381464</v>
      </c>
      <c r="Q85" s="12">
        <v>1.8115733945281285</v>
      </c>
      <c r="R85" s="12">
        <v>9.419152305283493E-3</v>
      </c>
      <c r="S85" s="12">
        <v>7.6935312569301965E-5</v>
      </c>
      <c r="T85" s="12">
        <v>5.4171623559963098E-4</v>
      </c>
      <c r="U85" s="12">
        <v>0.75390118673601736</v>
      </c>
      <c r="V85" s="12">
        <v>0.23916361013355311</v>
      </c>
      <c r="W85" s="12">
        <v>1.2746433505377726E-3</v>
      </c>
      <c r="X85" s="11">
        <f t="shared" si="3"/>
        <v>75.819298344349377</v>
      </c>
      <c r="Y85" s="11">
        <f t="shared" si="4"/>
        <v>24.052511693653784</v>
      </c>
      <c r="Z85" s="11">
        <f t="shared" si="5"/>
        <v>0.12818996199684246</v>
      </c>
      <c r="AA85" s="3"/>
    </row>
    <row r="86" spans="1:27" x14ac:dyDescent="0.3">
      <c r="A86" s="8" t="s">
        <v>1096</v>
      </c>
      <c r="B86" s="9" t="s">
        <v>35</v>
      </c>
      <c r="C86" s="8">
        <v>2</v>
      </c>
      <c r="D86" s="13" t="s">
        <v>42</v>
      </c>
      <c r="E86" s="8" t="s">
        <v>241</v>
      </c>
      <c r="F86" s="11">
        <v>48.975000000000001</v>
      </c>
      <c r="G86" s="11">
        <v>32.905000000000001</v>
      </c>
      <c r="H86" s="11">
        <v>0.29699999999999999</v>
      </c>
      <c r="I86" s="11">
        <v>0</v>
      </c>
      <c r="J86" s="11">
        <v>2E-3</v>
      </c>
      <c r="K86" s="11">
        <v>14.701000000000001</v>
      </c>
      <c r="L86" s="11">
        <v>3.1669999999999998</v>
      </c>
      <c r="M86" s="11">
        <v>1.6E-2</v>
      </c>
      <c r="N86" s="11">
        <v>100.063</v>
      </c>
      <c r="O86" s="12">
        <v>5.018968855674955</v>
      </c>
      <c r="P86" s="12">
        <v>2.2363153577568728</v>
      </c>
      <c r="Q86" s="12">
        <v>1.7707228419425021</v>
      </c>
      <c r="R86" s="12">
        <v>1.1340134419660882E-2</v>
      </c>
      <c r="S86" s="12">
        <v>0</v>
      </c>
      <c r="T86" s="12">
        <v>1.3614869255877796E-4</v>
      </c>
      <c r="U86" s="12">
        <v>0.71916310405720185</v>
      </c>
      <c r="V86" s="12">
        <v>0.28035932956027881</v>
      </c>
      <c r="W86" s="12">
        <v>9.3193924588004257E-4</v>
      </c>
      <c r="X86" s="11">
        <f t="shared" si="3"/>
        <v>71.883648426555808</v>
      </c>
      <c r="Y86" s="11">
        <f t="shared" si="4"/>
        <v>28.023199974414979</v>
      </c>
      <c r="Z86" s="11">
        <f t="shared" si="5"/>
        <v>9.3151599029226734E-2</v>
      </c>
      <c r="AA86" s="3"/>
    </row>
    <row r="87" spans="1:27" x14ac:dyDescent="0.3">
      <c r="A87" s="8" t="s">
        <v>1096</v>
      </c>
      <c r="B87" s="9" t="s">
        <v>35</v>
      </c>
      <c r="C87" s="8">
        <v>2</v>
      </c>
      <c r="D87" s="13" t="s">
        <v>42</v>
      </c>
      <c r="E87" s="8" t="s">
        <v>242</v>
      </c>
      <c r="F87" s="11">
        <v>49.506</v>
      </c>
      <c r="G87" s="11">
        <v>33.152999999999999</v>
      </c>
      <c r="H87" s="11">
        <v>0.222</v>
      </c>
      <c r="I87" s="11">
        <v>1.6E-2</v>
      </c>
      <c r="J87" s="11">
        <v>4.0000000000000001E-3</v>
      </c>
      <c r="K87" s="11">
        <v>14.848000000000001</v>
      </c>
      <c r="L87" s="11">
        <v>3.0670000000000002</v>
      </c>
      <c r="M87" s="11">
        <v>7.0000000000000001E-3</v>
      </c>
      <c r="N87" s="11">
        <v>100.82299999999999</v>
      </c>
      <c r="O87" s="12">
        <v>5.0091220911028111</v>
      </c>
      <c r="P87" s="12">
        <v>2.24125758305187</v>
      </c>
      <c r="Q87" s="12">
        <v>1.7688331179163481</v>
      </c>
      <c r="R87" s="12">
        <v>8.4040777273128395E-3</v>
      </c>
      <c r="S87" s="12">
        <v>6.1346904980727533E-4</v>
      </c>
      <c r="T87" s="12">
        <v>2.6997204958640269E-4</v>
      </c>
      <c r="U87" s="12">
        <v>0.72015140508217701</v>
      </c>
      <c r="V87" s="12">
        <v>0.26918822463765996</v>
      </c>
      <c r="W87" s="12">
        <v>4.0424158804842989E-4</v>
      </c>
      <c r="X87" s="11">
        <f t="shared" si="3"/>
        <v>72.761390695002888</v>
      </c>
      <c r="Y87" s="11">
        <f t="shared" si="4"/>
        <v>27.197766254611341</v>
      </c>
      <c r="Z87" s="11">
        <f t="shared" si="5"/>
        <v>4.0843050385778047E-2</v>
      </c>
      <c r="AA87" s="3"/>
    </row>
    <row r="88" spans="1:27" x14ac:dyDescent="0.3">
      <c r="A88" s="8" t="s">
        <v>1096</v>
      </c>
      <c r="B88" s="9" t="s">
        <v>35</v>
      </c>
      <c r="C88" s="8">
        <v>2</v>
      </c>
      <c r="D88" s="13" t="s">
        <v>42</v>
      </c>
      <c r="E88" s="8" t="s">
        <v>243</v>
      </c>
      <c r="F88" s="11">
        <v>48.451000000000001</v>
      </c>
      <c r="G88" s="11">
        <v>33.344000000000001</v>
      </c>
      <c r="H88" s="11">
        <v>0.19400000000000001</v>
      </c>
      <c r="I88" s="11">
        <v>0</v>
      </c>
      <c r="J88" s="11">
        <v>7.0000000000000007E-2</v>
      </c>
      <c r="K88" s="11">
        <v>15.265000000000001</v>
      </c>
      <c r="L88" s="11">
        <v>2.855</v>
      </c>
      <c r="M88" s="11">
        <v>2.1999999999999999E-2</v>
      </c>
      <c r="N88" s="11">
        <v>100.20099999999999</v>
      </c>
      <c r="O88" s="12">
        <v>5.0182811770286611</v>
      </c>
      <c r="P88" s="12">
        <v>2.2117707982930979</v>
      </c>
      <c r="Q88" s="12">
        <v>1.7938460346318941</v>
      </c>
      <c r="R88" s="12">
        <v>7.405293163821644E-3</v>
      </c>
      <c r="S88" s="12">
        <v>0</v>
      </c>
      <c r="T88" s="12">
        <v>4.7638742891510776E-3</v>
      </c>
      <c r="U88" s="12">
        <v>0.74654519137528408</v>
      </c>
      <c r="V88" s="12">
        <v>0.25266892645079564</v>
      </c>
      <c r="W88" s="12">
        <v>1.2810588246167259E-3</v>
      </c>
      <c r="X88" s="11">
        <f t="shared" si="3"/>
        <v>74.617570259004452</v>
      </c>
      <c r="Y88" s="11">
        <f t="shared" si="4"/>
        <v>25.254387262179687</v>
      </c>
      <c r="Z88" s="11">
        <f t="shared" si="5"/>
        <v>0.1280424788158657</v>
      </c>
      <c r="AA88" s="3"/>
    </row>
    <row r="89" spans="1:27" x14ac:dyDescent="0.3">
      <c r="A89" s="8" t="s">
        <v>1097</v>
      </c>
      <c r="B89" s="9" t="s">
        <v>35</v>
      </c>
      <c r="C89" s="8">
        <v>1</v>
      </c>
      <c r="D89" s="10" t="s">
        <v>36</v>
      </c>
      <c r="E89" s="8" t="s">
        <v>244</v>
      </c>
      <c r="F89" s="11">
        <v>48.832000000000001</v>
      </c>
      <c r="G89" s="11">
        <v>32.274999999999999</v>
      </c>
      <c r="H89" s="11">
        <v>0.32400000000000001</v>
      </c>
      <c r="I89" s="11">
        <v>3.2000000000000001E-2</v>
      </c>
      <c r="J89" s="11">
        <v>9.8000000000000004E-2</v>
      </c>
      <c r="K89" s="11">
        <v>14.430999999999999</v>
      </c>
      <c r="L89" s="11">
        <v>3.2</v>
      </c>
      <c r="M89" s="11">
        <v>8.9999999999999993E-3</v>
      </c>
      <c r="N89" s="11">
        <v>99.200999999999993</v>
      </c>
      <c r="O89" s="12">
        <v>5.0187156375180724</v>
      </c>
      <c r="P89" s="12">
        <v>2.2486350313199024</v>
      </c>
      <c r="Q89" s="12">
        <v>1.7515026715730539</v>
      </c>
      <c r="R89" s="12">
        <v>1.2475633905847336E-2</v>
      </c>
      <c r="S89" s="12">
        <v>1.2479672213139687E-3</v>
      </c>
      <c r="T89" s="12">
        <v>6.7276813575071872E-3</v>
      </c>
      <c r="U89" s="12">
        <v>0.71192264289144214</v>
      </c>
      <c r="V89" s="12">
        <v>0.28567536198777971</v>
      </c>
      <c r="W89" s="12">
        <v>5.2864726122619176E-4</v>
      </c>
      <c r="X89" s="11">
        <f t="shared" si="3"/>
        <v>71.325882478415821</v>
      </c>
      <c r="Y89" s="11">
        <f t="shared" si="4"/>
        <v>28.62115357556667</v>
      </c>
      <c r="Z89" s="11">
        <f t="shared" si="5"/>
        <v>5.2963946017524528E-2</v>
      </c>
      <c r="AA89" s="3"/>
    </row>
    <row r="90" spans="1:27" x14ac:dyDescent="0.3">
      <c r="A90" s="8" t="s">
        <v>1097</v>
      </c>
      <c r="B90" s="9" t="s">
        <v>35</v>
      </c>
      <c r="C90" s="8">
        <v>1</v>
      </c>
      <c r="D90" s="10" t="s">
        <v>36</v>
      </c>
      <c r="E90" s="8" t="s">
        <v>245</v>
      </c>
      <c r="F90" s="11">
        <v>48.908999999999999</v>
      </c>
      <c r="G90" s="11">
        <v>32.515999999999998</v>
      </c>
      <c r="H90" s="11">
        <v>0.33600000000000002</v>
      </c>
      <c r="I90" s="11">
        <v>3.9E-2</v>
      </c>
      <c r="J90" s="11">
        <v>0</v>
      </c>
      <c r="K90" s="11">
        <v>14.304</v>
      </c>
      <c r="L90" s="11">
        <v>3.3239999999999998</v>
      </c>
      <c r="M90" s="11">
        <v>0</v>
      </c>
      <c r="N90" s="11">
        <v>99.427999999999997</v>
      </c>
      <c r="O90" s="12">
        <v>5.0212446572396878</v>
      </c>
      <c r="P90" s="12">
        <v>2.2466421942438624</v>
      </c>
      <c r="Q90" s="12">
        <v>1.7602418232643051</v>
      </c>
      <c r="R90" s="12">
        <v>1.2905878041222037E-2</v>
      </c>
      <c r="S90" s="12">
        <v>1.517219705838365E-3</v>
      </c>
      <c r="T90" s="12">
        <v>0</v>
      </c>
      <c r="U90" s="12">
        <v>0.70392201575305025</v>
      </c>
      <c r="V90" s="12">
        <v>0.29601552623141053</v>
      </c>
      <c r="W90" s="12">
        <v>0</v>
      </c>
      <c r="X90" s="11">
        <f t="shared" si="3"/>
        <v>70.39659840714225</v>
      </c>
      <c r="Y90" s="11">
        <f t="shared" si="4"/>
        <v>29.603401592857754</v>
      </c>
      <c r="Z90" s="11">
        <f t="shared" si="5"/>
        <v>0</v>
      </c>
      <c r="AA90" s="3"/>
    </row>
    <row r="91" spans="1:27" x14ac:dyDescent="0.3">
      <c r="A91" s="8" t="s">
        <v>1097</v>
      </c>
      <c r="B91" s="9" t="s">
        <v>35</v>
      </c>
      <c r="C91" s="8">
        <v>1</v>
      </c>
      <c r="D91" s="10" t="s">
        <v>36</v>
      </c>
      <c r="E91" s="8" t="s">
        <v>246</v>
      </c>
      <c r="F91" s="11">
        <v>49.478999999999999</v>
      </c>
      <c r="G91" s="11">
        <v>32.536999999999999</v>
      </c>
      <c r="H91" s="11">
        <v>0.23599999999999999</v>
      </c>
      <c r="I91" s="11">
        <v>0</v>
      </c>
      <c r="J91" s="11">
        <v>1.2999999999999999E-2</v>
      </c>
      <c r="K91" s="11">
        <v>14.307</v>
      </c>
      <c r="L91" s="11">
        <v>3.2050000000000001</v>
      </c>
      <c r="M91" s="11">
        <v>2.5000000000000001E-2</v>
      </c>
      <c r="N91" s="11">
        <v>99.802000000000007</v>
      </c>
      <c r="O91" s="12">
        <v>5.0068325770925064</v>
      </c>
      <c r="P91" s="12">
        <v>2.2600602234762333</v>
      </c>
      <c r="Q91" s="12">
        <v>1.7514861133252</v>
      </c>
      <c r="R91" s="12">
        <v>9.0139314851968907E-3</v>
      </c>
      <c r="S91" s="12">
        <v>0</v>
      </c>
      <c r="T91" s="12">
        <v>8.8525283927200194E-4</v>
      </c>
      <c r="U91" s="12">
        <v>0.70011534150392385</v>
      </c>
      <c r="V91" s="12">
        <v>0.28381508824094792</v>
      </c>
      <c r="W91" s="12">
        <v>1.4566262217320625E-3</v>
      </c>
      <c r="X91" s="11">
        <f t="shared" si="3"/>
        <v>71.049780618150493</v>
      </c>
      <c r="Y91" s="11">
        <f t="shared" si="4"/>
        <v>28.802396634137114</v>
      </c>
      <c r="Z91" s="11">
        <f t="shared" si="5"/>
        <v>0.14782274771239026</v>
      </c>
      <c r="AA91" s="3"/>
    </row>
    <row r="92" spans="1:27" x14ac:dyDescent="0.3">
      <c r="A92" s="8" t="s">
        <v>1097</v>
      </c>
      <c r="B92" s="9" t="s">
        <v>35</v>
      </c>
      <c r="C92" s="8">
        <v>1</v>
      </c>
      <c r="D92" s="10" t="s">
        <v>36</v>
      </c>
      <c r="E92" s="8" t="s">
        <v>247</v>
      </c>
      <c r="F92" s="11">
        <v>49.368000000000002</v>
      </c>
      <c r="G92" s="11">
        <v>32.029000000000003</v>
      </c>
      <c r="H92" s="11">
        <v>0.497</v>
      </c>
      <c r="I92" s="11">
        <v>5.2999999999999999E-2</v>
      </c>
      <c r="J92" s="11">
        <v>0.23599999999999999</v>
      </c>
      <c r="K92" s="11">
        <v>14.473000000000001</v>
      </c>
      <c r="L92" s="11">
        <v>3.2330000000000001</v>
      </c>
      <c r="M92" s="11">
        <v>2E-3</v>
      </c>
      <c r="N92" s="11">
        <v>99.891000000000005</v>
      </c>
      <c r="O92" s="12">
        <v>5.0204613044783875</v>
      </c>
      <c r="P92" s="12">
        <v>2.2593001625590459</v>
      </c>
      <c r="Q92" s="12">
        <v>1.7274356275995311</v>
      </c>
      <c r="R92" s="12">
        <v>1.9019011473282301E-2</v>
      </c>
      <c r="S92" s="12">
        <v>2.0542013468131219E-3</v>
      </c>
      <c r="T92" s="12">
        <v>1.6101460871824427E-2</v>
      </c>
      <c r="U92" s="12">
        <v>0.70959227895349053</v>
      </c>
      <c r="V92" s="12">
        <v>0.28684180884537902</v>
      </c>
      <c r="W92" s="12">
        <v>1.167528290212898E-4</v>
      </c>
      <c r="X92" s="11">
        <f t="shared" si="3"/>
        <v>71.204824683746395</v>
      </c>
      <c r="Y92" s="11">
        <f t="shared" si="4"/>
        <v>28.783459624061962</v>
      </c>
      <c r="Z92" s="11">
        <f t="shared" si="5"/>
        <v>1.1715692191652567E-2</v>
      </c>
      <c r="AA92" s="3"/>
    </row>
    <row r="93" spans="1:27" x14ac:dyDescent="0.3">
      <c r="A93" s="8" t="s">
        <v>1097</v>
      </c>
      <c r="B93" s="9" t="s">
        <v>35</v>
      </c>
      <c r="C93" s="8">
        <v>1</v>
      </c>
      <c r="D93" s="10" t="s">
        <v>36</v>
      </c>
      <c r="E93" s="8" t="s">
        <v>248</v>
      </c>
      <c r="F93" s="11">
        <v>49.893000000000001</v>
      </c>
      <c r="G93" s="11">
        <v>32.555999999999997</v>
      </c>
      <c r="H93" s="11">
        <v>0.27</v>
      </c>
      <c r="I93" s="11">
        <v>0</v>
      </c>
      <c r="J93" s="11">
        <v>0.01</v>
      </c>
      <c r="K93" s="11">
        <v>14.351000000000001</v>
      </c>
      <c r="L93" s="11">
        <v>3.2709999999999999</v>
      </c>
      <c r="M93" s="11">
        <v>1.7000000000000001E-2</v>
      </c>
      <c r="N93" s="11">
        <v>100.36799999999999</v>
      </c>
      <c r="O93" s="12">
        <v>5.0070445090797078</v>
      </c>
      <c r="P93" s="12">
        <v>2.2661409376425627</v>
      </c>
      <c r="Q93" s="12">
        <v>1.7426430185951989</v>
      </c>
      <c r="R93" s="12">
        <v>1.0254493491245267E-2</v>
      </c>
      <c r="S93" s="12">
        <v>0</v>
      </c>
      <c r="T93" s="12">
        <v>6.7713018780072806E-4</v>
      </c>
      <c r="U93" s="12">
        <v>0.69831501712316058</v>
      </c>
      <c r="V93" s="12">
        <v>0.28802898233344987</v>
      </c>
      <c r="W93" s="12">
        <v>9.8492970628933935E-4</v>
      </c>
      <c r="X93" s="11">
        <f t="shared" si="3"/>
        <v>70.727697375911205</v>
      </c>
      <c r="Y93" s="11">
        <f t="shared" si="4"/>
        <v>29.172545625463776</v>
      </c>
      <c r="Z93" s="11">
        <f t="shared" si="5"/>
        <v>9.9756998625007906E-2</v>
      </c>
      <c r="AA93" s="3"/>
    </row>
    <row r="94" spans="1:27" x14ac:dyDescent="0.3">
      <c r="A94" s="8" t="s">
        <v>1097</v>
      </c>
      <c r="B94" s="9" t="s">
        <v>35</v>
      </c>
      <c r="C94" s="8">
        <v>1</v>
      </c>
      <c r="D94" s="13" t="s">
        <v>42</v>
      </c>
      <c r="E94" s="8" t="s">
        <v>249</v>
      </c>
      <c r="F94" s="11">
        <v>47.332000000000001</v>
      </c>
      <c r="G94" s="11">
        <v>33.113</v>
      </c>
      <c r="H94" s="11">
        <v>0.20899999999999999</v>
      </c>
      <c r="I94" s="11">
        <v>5.0000000000000001E-3</v>
      </c>
      <c r="J94" s="11">
        <v>3.1E-2</v>
      </c>
      <c r="K94" s="11">
        <v>15.14</v>
      </c>
      <c r="L94" s="11">
        <v>2.8220000000000001</v>
      </c>
      <c r="M94" s="11">
        <v>1.7000000000000001E-2</v>
      </c>
      <c r="N94" s="11">
        <v>98.668999999999997</v>
      </c>
      <c r="O94" s="12">
        <v>5.0254817667782721</v>
      </c>
      <c r="P94" s="12">
        <v>2.1964950917151005</v>
      </c>
      <c r="Q94" s="12">
        <v>1.8109397570797878</v>
      </c>
      <c r="R94" s="12">
        <v>8.1100740372059155E-3</v>
      </c>
      <c r="S94" s="12">
        <v>1.9650976010903649E-4</v>
      </c>
      <c r="T94" s="12">
        <v>2.1446772895592383E-3</v>
      </c>
      <c r="U94" s="12">
        <v>0.75270218282997381</v>
      </c>
      <c r="V94" s="12">
        <v>0.25388716051878096</v>
      </c>
      <c r="W94" s="12">
        <v>1.0063135477549716E-3</v>
      </c>
      <c r="X94" s="11">
        <f t="shared" si="3"/>
        <v>74.702801434095889</v>
      </c>
      <c r="Y94" s="11">
        <f t="shared" si="4"/>
        <v>25.197325810313387</v>
      </c>
      <c r="Z94" s="11">
        <f t="shared" si="5"/>
        <v>9.9872755590721077E-2</v>
      </c>
      <c r="AA94" s="3"/>
    </row>
    <row r="95" spans="1:27" x14ac:dyDescent="0.3">
      <c r="A95" s="8" t="s">
        <v>1097</v>
      </c>
      <c r="B95" s="9" t="s">
        <v>35</v>
      </c>
      <c r="C95" s="8">
        <v>1</v>
      </c>
      <c r="D95" s="13" t="s">
        <v>42</v>
      </c>
      <c r="E95" s="8" t="s">
        <v>250</v>
      </c>
      <c r="F95" s="11">
        <v>47.866</v>
      </c>
      <c r="G95" s="11">
        <v>33.521000000000001</v>
      </c>
      <c r="H95" s="11">
        <v>0.26100000000000001</v>
      </c>
      <c r="I95" s="11">
        <v>0</v>
      </c>
      <c r="J95" s="11">
        <v>0.01</v>
      </c>
      <c r="K95" s="11">
        <v>15.321999999999999</v>
      </c>
      <c r="L95" s="11">
        <v>2.6619999999999999</v>
      </c>
      <c r="M95" s="11">
        <v>1.6E-2</v>
      </c>
      <c r="N95" s="11">
        <v>99.658000000000001</v>
      </c>
      <c r="O95" s="12">
        <v>5.0141248880811773</v>
      </c>
      <c r="P95" s="12">
        <v>2.1978627739708858</v>
      </c>
      <c r="Q95" s="12">
        <v>1.8139298838246845</v>
      </c>
      <c r="R95" s="12">
        <v>1.0021139219844389E-2</v>
      </c>
      <c r="S95" s="12">
        <v>0</v>
      </c>
      <c r="T95" s="12">
        <v>6.8453918688934456E-4</v>
      </c>
      <c r="U95" s="12">
        <v>0.75372134395006607</v>
      </c>
      <c r="V95" s="12">
        <v>0.23696807232858094</v>
      </c>
      <c r="W95" s="12">
        <v>9.3713560022558253E-4</v>
      </c>
      <c r="X95" s="11">
        <f t="shared" si="3"/>
        <v>76.008588366453239</v>
      </c>
      <c r="Y95" s="11">
        <f t="shared" si="4"/>
        <v>23.896906741715267</v>
      </c>
      <c r="Z95" s="11">
        <f t="shared" si="5"/>
        <v>9.4504891831502083E-2</v>
      </c>
      <c r="AA95" s="3"/>
    </row>
    <row r="96" spans="1:27" x14ac:dyDescent="0.3">
      <c r="A96" s="8" t="s">
        <v>1097</v>
      </c>
      <c r="B96" s="9" t="s">
        <v>35</v>
      </c>
      <c r="C96" s="8">
        <v>1</v>
      </c>
      <c r="D96" s="13" t="s">
        <v>42</v>
      </c>
      <c r="E96" s="8" t="s">
        <v>251</v>
      </c>
      <c r="F96" s="11">
        <v>47.594000000000001</v>
      </c>
      <c r="G96" s="11">
        <v>33.246000000000002</v>
      </c>
      <c r="H96" s="11">
        <v>0.24</v>
      </c>
      <c r="I96" s="11">
        <v>0</v>
      </c>
      <c r="J96" s="11">
        <v>7.0000000000000001E-3</v>
      </c>
      <c r="K96" s="11">
        <v>15.182</v>
      </c>
      <c r="L96" s="11">
        <v>2.8620000000000001</v>
      </c>
      <c r="M96" s="11">
        <v>4.0000000000000001E-3</v>
      </c>
      <c r="N96" s="11">
        <v>99.135000000000005</v>
      </c>
      <c r="O96" s="12">
        <v>5.0252593798119491</v>
      </c>
      <c r="P96" s="12">
        <v>2.1981911844946529</v>
      </c>
      <c r="Q96" s="12">
        <v>1.8096006726009977</v>
      </c>
      <c r="R96" s="12">
        <v>9.268888307577848E-3</v>
      </c>
      <c r="S96" s="12">
        <v>0</v>
      </c>
      <c r="T96" s="12">
        <v>4.8198794192476E-4</v>
      </c>
      <c r="U96" s="12">
        <v>0.75121484525259508</v>
      </c>
      <c r="V96" s="12">
        <v>0.25626614317283514</v>
      </c>
      <c r="W96" s="12">
        <v>2.3565804136570004E-4</v>
      </c>
      <c r="X96" s="11">
        <f t="shared" si="3"/>
        <v>74.546237564544157</v>
      </c>
      <c r="Y96" s="11">
        <f t="shared" si="4"/>
        <v>25.430377087779817</v>
      </c>
      <c r="Z96" s="11">
        <f t="shared" si="5"/>
        <v>2.3385347676050817E-2</v>
      </c>
      <c r="AA96" s="3"/>
    </row>
    <row r="97" spans="1:27" x14ac:dyDescent="0.3">
      <c r="A97" s="8" t="s">
        <v>1097</v>
      </c>
      <c r="B97" s="9" t="s">
        <v>35</v>
      </c>
      <c r="C97" s="8">
        <v>1</v>
      </c>
      <c r="D97" s="13" t="s">
        <v>42</v>
      </c>
      <c r="E97" s="8" t="s">
        <v>252</v>
      </c>
      <c r="F97" s="11">
        <v>47.42</v>
      </c>
      <c r="G97" s="11">
        <v>33.210999999999999</v>
      </c>
      <c r="H97" s="11">
        <v>0.251</v>
      </c>
      <c r="I97" s="11">
        <v>0</v>
      </c>
      <c r="J97" s="11">
        <v>1.9E-2</v>
      </c>
      <c r="K97" s="11">
        <v>15.231</v>
      </c>
      <c r="L97" s="11">
        <v>2.6139999999999999</v>
      </c>
      <c r="M97" s="11">
        <v>0.02</v>
      </c>
      <c r="N97" s="11">
        <v>98.766000000000005</v>
      </c>
      <c r="O97" s="12">
        <v>5.0139542665963441</v>
      </c>
      <c r="P97" s="12">
        <v>2.1972647207249034</v>
      </c>
      <c r="Q97" s="12">
        <v>1.8135639678624911</v>
      </c>
      <c r="R97" s="12">
        <v>9.7251812948883909E-3</v>
      </c>
      <c r="S97" s="12">
        <v>0</v>
      </c>
      <c r="T97" s="12">
        <v>1.3124999994777106E-3</v>
      </c>
      <c r="U97" s="12">
        <v>0.75608595420960079</v>
      </c>
      <c r="V97" s="12">
        <v>0.23481982718530567</v>
      </c>
      <c r="W97" s="12">
        <v>1.1821153196770978E-3</v>
      </c>
      <c r="X97" s="11">
        <f t="shared" si="3"/>
        <v>76.211589387741654</v>
      </c>
      <c r="Y97" s="11">
        <f t="shared" si="4"/>
        <v>23.669256319217212</v>
      </c>
      <c r="Z97" s="11">
        <f t="shared" si="5"/>
        <v>0.11915429304115216</v>
      </c>
      <c r="AA97" s="3"/>
    </row>
    <row r="98" spans="1:27" x14ac:dyDescent="0.3">
      <c r="A98" s="8" t="s">
        <v>1097</v>
      </c>
      <c r="B98" s="9" t="s">
        <v>35</v>
      </c>
      <c r="C98" s="8">
        <v>2</v>
      </c>
      <c r="D98" s="10" t="s">
        <v>36</v>
      </c>
      <c r="E98" s="8" t="s">
        <v>253</v>
      </c>
      <c r="F98" s="11">
        <v>48.162999999999997</v>
      </c>
      <c r="G98" s="11">
        <v>32.423000000000002</v>
      </c>
      <c r="H98" s="11">
        <v>0.26400000000000001</v>
      </c>
      <c r="I98" s="11">
        <v>1.7999999999999999E-2</v>
      </c>
      <c r="J98" s="11">
        <v>2.1999999999999999E-2</v>
      </c>
      <c r="K98" s="11">
        <v>14.407999999999999</v>
      </c>
      <c r="L98" s="11">
        <v>3.3109999999999999</v>
      </c>
      <c r="M98" s="11">
        <v>8.0000000000000002E-3</v>
      </c>
      <c r="N98" s="11">
        <v>98.617000000000004</v>
      </c>
      <c r="O98" s="12">
        <v>5.0304433070008825</v>
      </c>
      <c r="P98" s="12">
        <v>2.2328580947079497</v>
      </c>
      <c r="Q98" s="12">
        <v>1.7714580884608846</v>
      </c>
      <c r="R98" s="12">
        <v>1.0234218170181853E-2</v>
      </c>
      <c r="S98" s="12">
        <v>7.0673864167628789E-4</v>
      </c>
      <c r="T98" s="12">
        <v>1.5205305532000951E-3</v>
      </c>
      <c r="U98" s="12">
        <v>0.71560474458843781</v>
      </c>
      <c r="V98" s="12">
        <v>0.2975877987977269</v>
      </c>
      <c r="W98" s="12">
        <v>4.7309308082581615E-4</v>
      </c>
      <c r="X98" s="11">
        <f t="shared" si="3"/>
        <v>70.595738756873715</v>
      </c>
      <c r="Y98" s="11">
        <f t="shared" si="4"/>
        <v>29.357589730962307</v>
      </c>
      <c r="Z98" s="11">
        <f t="shared" si="5"/>
        <v>4.6671512163983887E-2</v>
      </c>
      <c r="AA98" s="3"/>
    </row>
    <row r="99" spans="1:27" x14ac:dyDescent="0.3">
      <c r="A99" s="8" t="s">
        <v>1097</v>
      </c>
      <c r="B99" s="9" t="s">
        <v>35</v>
      </c>
      <c r="C99" s="8">
        <v>2</v>
      </c>
      <c r="D99" s="10" t="s">
        <v>36</v>
      </c>
      <c r="E99" s="8" t="s">
        <v>254</v>
      </c>
      <c r="F99" s="11">
        <v>48.158999999999999</v>
      </c>
      <c r="G99" s="11">
        <v>32.447000000000003</v>
      </c>
      <c r="H99" s="11">
        <v>0.22900000000000001</v>
      </c>
      <c r="I99" s="11">
        <v>4.1000000000000002E-2</v>
      </c>
      <c r="J99" s="11">
        <v>2.3E-2</v>
      </c>
      <c r="K99" s="11">
        <v>14.629</v>
      </c>
      <c r="L99" s="11">
        <v>3.0750000000000002</v>
      </c>
      <c r="M99" s="11">
        <v>1.7999999999999999E-2</v>
      </c>
      <c r="N99" s="11">
        <v>98.620999999999995</v>
      </c>
      <c r="O99" s="12">
        <v>5.0203625430025518</v>
      </c>
      <c r="P99" s="12">
        <v>2.2321487029424323</v>
      </c>
      <c r="Q99" s="12">
        <v>1.7723533261171169</v>
      </c>
      <c r="R99" s="12">
        <v>8.8753256469431118E-3</v>
      </c>
      <c r="S99" s="12">
        <v>1.6094157961797696E-3</v>
      </c>
      <c r="T99" s="12">
        <v>1.5892725300265299E-3</v>
      </c>
      <c r="U99" s="12">
        <v>0.72641068196276404</v>
      </c>
      <c r="V99" s="12">
        <v>0.27631160837607177</v>
      </c>
      <c r="W99" s="12">
        <v>1.064209631017488E-3</v>
      </c>
      <c r="X99" s="11">
        <f t="shared" si="3"/>
        <v>72.367050362261338</v>
      </c>
      <c r="Y99" s="11">
        <f t="shared" si="4"/>
        <v>27.526930117546936</v>
      </c>
      <c r="Z99" s="11">
        <f t="shared" si="5"/>
        <v>0.10601952019173894</v>
      </c>
      <c r="AA99" s="3"/>
    </row>
    <row r="100" spans="1:27" x14ac:dyDescent="0.3">
      <c r="A100" s="8" t="s">
        <v>1097</v>
      </c>
      <c r="B100" s="9" t="s">
        <v>35</v>
      </c>
      <c r="C100" s="8">
        <v>2</v>
      </c>
      <c r="D100" s="10" t="s">
        <v>36</v>
      </c>
      <c r="E100" s="8" t="s">
        <v>255</v>
      </c>
      <c r="F100" s="11">
        <v>48.07</v>
      </c>
      <c r="G100" s="11">
        <v>32.454000000000001</v>
      </c>
      <c r="H100" s="11">
        <v>0.29599999999999999</v>
      </c>
      <c r="I100" s="11">
        <v>5.0000000000000001E-3</v>
      </c>
      <c r="J100" s="11">
        <v>1.9E-2</v>
      </c>
      <c r="K100" s="11">
        <v>14.534000000000001</v>
      </c>
      <c r="L100" s="11">
        <v>3.2130000000000001</v>
      </c>
      <c r="M100" s="11">
        <v>1.7999999999999999E-2</v>
      </c>
      <c r="N100" s="11">
        <v>98.608999999999995</v>
      </c>
      <c r="O100" s="12">
        <v>5.0285330085486937</v>
      </c>
      <c r="P100" s="12">
        <v>2.2294969052459508</v>
      </c>
      <c r="Q100" s="12">
        <v>1.7739079350232236</v>
      </c>
      <c r="R100" s="12">
        <v>1.1479622698191761E-2</v>
      </c>
      <c r="S100" s="12">
        <v>1.9640000563501468E-4</v>
      </c>
      <c r="T100" s="12">
        <v>1.3137454669737514E-3</v>
      </c>
      <c r="U100" s="12">
        <v>0.72217063749620758</v>
      </c>
      <c r="V100" s="12">
        <v>0.28890284925711607</v>
      </c>
      <c r="W100" s="12">
        <v>1.0649133553947468E-3</v>
      </c>
      <c r="X100" s="11">
        <f t="shared" si="3"/>
        <v>71.350977042135341</v>
      </c>
      <c r="Y100" s="11">
        <f t="shared" si="4"/>
        <v>28.543808754423676</v>
      </c>
      <c r="Z100" s="11">
        <f t="shared" si="5"/>
        <v>0.10521420344098788</v>
      </c>
      <c r="AA100" s="3"/>
    </row>
    <row r="101" spans="1:27" x14ac:dyDescent="0.3">
      <c r="A101" s="8" t="s">
        <v>1097</v>
      </c>
      <c r="B101" s="9" t="s">
        <v>35</v>
      </c>
      <c r="C101" s="8">
        <v>2</v>
      </c>
      <c r="D101" s="13" t="s">
        <v>42</v>
      </c>
      <c r="E101" s="8" t="s">
        <v>256</v>
      </c>
      <c r="F101" s="11">
        <v>46.947000000000003</v>
      </c>
      <c r="G101" s="11">
        <v>33.594999999999999</v>
      </c>
      <c r="H101" s="11">
        <v>0.26600000000000001</v>
      </c>
      <c r="I101" s="11">
        <v>0</v>
      </c>
      <c r="J101" s="11">
        <v>0</v>
      </c>
      <c r="K101" s="11">
        <v>15.388</v>
      </c>
      <c r="L101" s="11">
        <v>2.57</v>
      </c>
      <c r="M101" s="11">
        <v>2.1999999999999999E-2</v>
      </c>
      <c r="N101" s="11">
        <v>98.787999999999997</v>
      </c>
      <c r="O101" s="12">
        <v>5.0207751425831821</v>
      </c>
      <c r="P101" s="12">
        <v>2.1773168132212395</v>
      </c>
      <c r="Q101" s="12">
        <v>1.8361938109157248</v>
      </c>
      <c r="R101" s="12">
        <v>1.0315696806295488E-2</v>
      </c>
      <c r="S101" s="12">
        <v>0</v>
      </c>
      <c r="T101" s="12">
        <v>0</v>
      </c>
      <c r="U101" s="12">
        <v>0.76457109911535515</v>
      </c>
      <c r="V101" s="12">
        <v>0.2310762186101859</v>
      </c>
      <c r="W101" s="12">
        <v>1.3015039143807988E-3</v>
      </c>
      <c r="X101" s="11">
        <f t="shared" si="3"/>
        <v>76.691108161167278</v>
      </c>
      <c r="Y101" s="11">
        <f t="shared" si="4"/>
        <v>23.178343119968705</v>
      </c>
      <c r="Z101" s="11">
        <f t="shared" si="5"/>
        <v>0.1305487188640137</v>
      </c>
      <c r="AA101" s="3"/>
    </row>
    <row r="102" spans="1:27" x14ac:dyDescent="0.3">
      <c r="A102" s="8" t="s">
        <v>1097</v>
      </c>
      <c r="B102" s="9" t="s">
        <v>35</v>
      </c>
      <c r="C102" s="8">
        <v>2</v>
      </c>
      <c r="D102" s="13" t="s">
        <v>42</v>
      </c>
      <c r="E102" s="8" t="s">
        <v>257</v>
      </c>
      <c r="F102" s="11">
        <v>47.898000000000003</v>
      </c>
      <c r="G102" s="11">
        <v>33.487000000000002</v>
      </c>
      <c r="H102" s="11">
        <v>0.24</v>
      </c>
      <c r="I102" s="11">
        <v>1.6E-2</v>
      </c>
      <c r="J102" s="11">
        <v>1.9E-2</v>
      </c>
      <c r="K102" s="11">
        <v>15.394</v>
      </c>
      <c r="L102" s="11">
        <v>2.5649999999999999</v>
      </c>
      <c r="M102" s="11">
        <v>1.2999999999999999E-2</v>
      </c>
      <c r="N102" s="11">
        <v>99.632000000000005</v>
      </c>
      <c r="O102" s="12">
        <v>5.0090757863219162</v>
      </c>
      <c r="P102" s="12">
        <v>2.199401546100062</v>
      </c>
      <c r="Q102" s="12">
        <v>1.8121472376303185</v>
      </c>
      <c r="R102" s="12">
        <v>9.2151315553687784E-3</v>
      </c>
      <c r="S102" s="12">
        <v>6.222227255457633E-4</v>
      </c>
      <c r="T102" s="12">
        <v>1.3006655131112166E-3</v>
      </c>
      <c r="U102" s="12">
        <v>0.75728708032323466</v>
      </c>
      <c r="V102" s="12">
        <v>0.22834045576255482</v>
      </c>
      <c r="W102" s="12">
        <v>7.61446711720825E-4</v>
      </c>
      <c r="X102" s="11">
        <f t="shared" si="3"/>
        <v>76.773675855085401</v>
      </c>
      <c r="Y102" s="11">
        <f t="shared" si="4"/>
        <v>23.149128766113705</v>
      </c>
      <c r="Z102" s="11">
        <f t="shared" si="5"/>
        <v>7.7195378800894179E-2</v>
      </c>
      <c r="AA102" s="3"/>
    </row>
    <row r="103" spans="1:27" x14ac:dyDescent="0.3">
      <c r="A103" s="8" t="s">
        <v>1097</v>
      </c>
      <c r="B103" s="9" t="s">
        <v>35</v>
      </c>
      <c r="C103" s="8">
        <v>2</v>
      </c>
      <c r="D103" s="13" t="s">
        <v>42</v>
      </c>
      <c r="E103" s="8" t="s">
        <v>258</v>
      </c>
      <c r="F103" s="11">
        <v>47.615000000000002</v>
      </c>
      <c r="G103" s="11">
        <v>33.53</v>
      </c>
      <c r="H103" s="11">
        <v>0.29199999999999998</v>
      </c>
      <c r="I103" s="11">
        <v>5.2999999999999999E-2</v>
      </c>
      <c r="J103" s="11">
        <v>6.0000000000000001E-3</v>
      </c>
      <c r="K103" s="11">
        <v>15.528</v>
      </c>
      <c r="L103" s="11">
        <v>2.617</v>
      </c>
      <c r="M103" s="11">
        <v>4.0000000000000001E-3</v>
      </c>
      <c r="N103" s="11">
        <v>99.644999999999996</v>
      </c>
      <c r="O103" s="12">
        <v>5.0187431246840681</v>
      </c>
      <c r="P103" s="12">
        <v>2.1895022869301406</v>
      </c>
      <c r="Q103" s="12">
        <v>1.8170432336374107</v>
      </c>
      <c r="R103" s="12">
        <v>1.1227617724670323E-2</v>
      </c>
      <c r="S103" s="12">
        <v>2.0640310389848466E-3</v>
      </c>
      <c r="T103" s="12">
        <v>4.1131802585959559E-4</v>
      </c>
      <c r="U103" s="12">
        <v>0.76496058046117554</v>
      </c>
      <c r="V103" s="12">
        <v>0.23329943384470705</v>
      </c>
      <c r="W103" s="12">
        <v>2.3462302112019391E-4</v>
      </c>
      <c r="X103" s="11">
        <f t="shared" si="3"/>
        <v>76.611385966878672</v>
      </c>
      <c r="Y103" s="11">
        <f t="shared" si="4"/>
        <v>23.365116358487008</v>
      </c>
      <c r="Z103" s="11">
        <f t="shared" si="5"/>
        <v>2.3497674634316124E-2</v>
      </c>
      <c r="AA103" s="3"/>
    </row>
    <row r="104" spans="1:27" x14ac:dyDescent="0.3">
      <c r="A104" s="8" t="s">
        <v>1097</v>
      </c>
      <c r="B104" s="9" t="s">
        <v>35</v>
      </c>
      <c r="C104" s="8">
        <v>2</v>
      </c>
      <c r="D104" s="13" t="s">
        <v>42</v>
      </c>
      <c r="E104" s="8" t="s">
        <v>259</v>
      </c>
      <c r="F104" s="11">
        <v>46.173999999999999</v>
      </c>
      <c r="G104" s="11">
        <v>33.918999999999997</v>
      </c>
      <c r="H104" s="11">
        <v>0.221</v>
      </c>
      <c r="I104" s="11">
        <v>2.3E-2</v>
      </c>
      <c r="J104" s="11">
        <v>1.4E-2</v>
      </c>
      <c r="K104" s="11">
        <v>16.105</v>
      </c>
      <c r="L104" s="11">
        <v>2.2469999999999999</v>
      </c>
      <c r="M104" s="11">
        <v>0</v>
      </c>
      <c r="N104" s="11">
        <v>98.703000000000003</v>
      </c>
      <c r="O104" s="12">
        <v>5.0234621929751944</v>
      </c>
      <c r="P104" s="12">
        <v>2.1480604662857412</v>
      </c>
      <c r="Q104" s="12">
        <v>1.8596111282718206</v>
      </c>
      <c r="R104" s="12">
        <v>8.5969505539506899E-3</v>
      </c>
      <c r="S104" s="12">
        <v>9.0618230930805156E-4</v>
      </c>
      <c r="T104" s="12">
        <v>9.7096129281733147E-4</v>
      </c>
      <c r="U104" s="12">
        <v>0.80266005746786717</v>
      </c>
      <c r="V104" s="12">
        <v>0.20265644679368899</v>
      </c>
      <c r="W104" s="12">
        <v>0</v>
      </c>
      <c r="X104" s="11">
        <f t="shared" si="3"/>
        <v>79.84152792333316</v>
      </c>
      <c r="Y104" s="11">
        <f t="shared" si="4"/>
        <v>20.15847207666684</v>
      </c>
      <c r="Z104" s="11">
        <f t="shared" si="5"/>
        <v>0</v>
      </c>
      <c r="AA104" s="3"/>
    </row>
    <row r="105" spans="1:27" x14ac:dyDescent="0.3">
      <c r="A105" s="8" t="s">
        <v>1098</v>
      </c>
      <c r="B105" s="9" t="s">
        <v>35</v>
      </c>
      <c r="C105" s="8">
        <v>1</v>
      </c>
      <c r="D105" s="10" t="s">
        <v>36</v>
      </c>
      <c r="E105" s="8" t="s">
        <v>260</v>
      </c>
      <c r="F105" s="11">
        <v>48.97</v>
      </c>
      <c r="G105" s="11">
        <v>32.552999999999997</v>
      </c>
      <c r="H105" s="11">
        <v>0.25800000000000001</v>
      </c>
      <c r="I105" s="11">
        <v>0</v>
      </c>
      <c r="J105" s="11">
        <v>3.0000000000000001E-3</v>
      </c>
      <c r="K105" s="11">
        <v>14.3</v>
      </c>
      <c r="L105" s="11">
        <v>3.3039999999999998</v>
      </c>
      <c r="M105" s="11">
        <v>2.1999999999999999E-2</v>
      </c>
      <c r="N105" s="11">
        <v>99.41</v>
      </c>
      <c r="O105" s="12">
        <v>5.0186328543250331</v>
      </c>
      <c r="P105" s="16">
        <v>2.2483599876583904</v>
      </c>
      <c r="Q105" s="16">
        <v>1.7613953882737929</v>
      </c>
      <c r="R105" s="16">
        <v>9.9050939994640205E-3</v>
      </c>
      <c r="S105" s="16">
        <v>0</v>
      </c>
      <c r="T105" s="16">
        <v>2.0534393325105023E-4</v>
      </c>
      <c r="U105" s="16">
        <v>0.7033859682194944</v>
      </c>
      <c r="V105" s="16">
        <v>0.29409262262124591</v>
      </c>
      <c r="W105" s="16">
        <v>1.2884496193940628E-3</v>
      </c>
      <c r="X105" s="17">
        <f t="shared" si="3"/>
        <v>70.425428525899562</v>
      </c>
      <c r="Y105" s="17">
        <f t="shared" si="4"/>
        <v>29.445567455425515</v>
      </c>
      <c r="Z105" s="17">
        <f t="shared" si="5"/>
        <v>0.12900401867491251</v>
      </c>
      <c r="AA105" s="3"/>
    </row>
    <row r="106" spans="1:27" x14ac:dyDescent="0.3">
      <c r="A106" s="8" t="s">
        <v>1098</v>
      </c>
      <c r="B106" s="9" t="s">
        <v>35</v>
      </c>
      <c r="C106" s="8">
        <v>1</v>
      </c>
      <c r="D106" s="13" t="s">
        <v>42</v>
      </c>
      <c r="E106" s="8" t="s">
        <v>261</v>
      </c>
      <c r="F106" s="11">
        <v>47.290999999999997</v>
      </c>
      <c r="G106" s="11">
        <v>33.131</v>
      </c>
      <c r="H106" s="11">
        <v>0.224</v>
      </c>
      <c r="I106" s="11">
        <v>2.3E-2</v>
      </c>
      <c r="J106" s="11">
        <v>0</v>
      </c>
      <c r="K106" s="11">
        <v>14.972</v>
      </c>
      <c r="L106" s="11">
        <v>2.9430000000000001</v>
      </c>
      <c r="M106" s="11">
        <v>4.0000000000000001E-3</v>
      </c>
      <c r="N106" s="11">
        <v>98.587999999999994</v>
      </c>
      <c r="O106" s="12">
        <v>5.0295451548083951</v>
      </c>
      <c r="P106" s="16">
        <v>2.1963709317224365</v>
      </c>
      <c r="Q106" s="16">
        <v>1.8133925497171033</v>
      </c>
      <c r="R106" s="16">
        <v>8.6991808500333796E-3</v>
      </c>
      <c r="S106" s="16">
        <v>9.0467745087162823E-4</v>
      </c>
      <c r="T106" s="16">
        <v>0</v>
      </c>
      <c r="U106" s="16">
        <v>0.74495309228918638</v>
      </c>
      <c r="V106" s="16">
        <v>0.26498775123490664</v>
      </c>
      <c r="W106" s="16">
        <v>2.3697154385611855E-4</v>
      </c>
      <c r="X106" s="17">
        <f t="shared" si="3"/>
        <v>73.744748813264863</v>
      </c>
      <c r="Y106" s="17">
        <f t="shared" si="4"/>
        <v>26.23179278759773</v>
      </c>
      <c r="Z106" s="17">
        <f t="shared" si="5"/>
        <v>2.3458399137401248E-2</v>
      </c>
      <c r="AA106" s="3"/>
    </row>
    <row r="107" spans="1:27" x14ac:dyDescent="0.3">
      <c r="A107" s="8" t="s">
        <v>1098</v>
      </c>
      <c r="B107" s="9" t="s">
        <v>35</v>
      </c>
      <c r="C107" s="8">
        <v>1</v>
      </c>
      <c r="D107" s="13" t="s">
        <v>42</v>
      </c>
      <c r="E107" s="8" t="s">
        <v>262</v>
      </c>
      <c r="F107" s="11">
        <v>48.207000000000001</v>
      </c>
      <c r="G107" s="11">
        <v>33.037999999999997</v>
      </c>
      <c r="H107" s="11">
        <v>0.217</v>
      </c>
      <c r="I107" s="11">
        <v>1.2E-2</v>
      </c>
      <c r="J107" s="11">
        <v>5.8999999999999997E-2</v>
      </c>
      <c r="K107" s="11">
        <v>14.888999999999999</v>
      </c>
      <c r="L107" s="11">
        <v>2.895</v>
      </c>
      <c r="M107" s="11">
        <v>0</v>
      </c>
      <c r="N107" s="11">
        <v>99.316999999999993</v>
      </c>
      <c r="O107" s="12">
        <v>5.0150363347254618</v>
      </c>
      <c r="P107" s="12">
        <v>2.2182776206134851</v>
      </c>
      <c r="Q107" s="12">
        <v>1.7916353965449288</v>
      </c>
      <c r="R107" s="12">
        <v>8.3496578162442926E-3</v>
      </c>
      <c r="S107" s="12">
        <v>4.6765521126867967E-4</v>
      </c>
      <c r="T107" s="12">
        <v>4.0474610846910827E-3</v>
      </c>
      <c r="U107" s="12">
        <v>0.73399523623202056</v>
      </c>
      <c r="V107" s="12">
        <v>0.25826330722282292</v>
      </c>
      <c r="W107" s="12">
        <v>0</v>
      </c>
      <c r="X107" s="11">
        <f t="shared" si="3"/>
        <v>73.972176009328948</v>
      </c>
      <c r="Y107" s="11">
        <f t="shared" si="4"/>
        <v>26.027823990671056</v>
      </c>
      <c r="Z107" s="11">
        <f t="shared" si="5"/>
        <v>0</v>
      </c>
      <c r="AA107" s="3"/>
    </row>
    <row r="108" spans="1:27" x14ac:dyDescent="0.3">
      <c r="A108" s="8" t="s">
        <v>1098</v>
      </c>
      <c r="B108" s="9" t="s">
        <v>35</v>
      </c>
      <c r="C108" s="8">
        <v>1</v>
      </c>
      <c r="D108" s="13" t="s">
        <v>42</v>
      </c>
      <c r="E108" s="8" t="s">
        <v>263</v>
      </c>
      <c r="F108" s="11">
        <v>48.084000000000003</v>
      </c>
      <c r="G108" s="11">
        <v>33.354999999999997</v>
      </c>
      <c r="H108" s="11">
        <v>0.253</v>
      </c>
      <c r="I108" s="11">
        <v>0</v>
      </c>
      <c r="J108" s="11">
        <v>8.9999999999999993E-3</v>
      </c>
      <c r="K108" s="11">
        <v>14.975</v>
      </c>
      <c r="L108" s="11">
        <v>2.976</v>
      </c>
      <c r="M108" s="11">
        <v>1.7000000000000001E-2</v>
      </c>
      <c r="N108" s="11">
        <v>99.668999999999997</v>
      </c>
      <c r="O108" s="12">
        <v>5.0237669863730128</v>
      </c>
      <c r="P108" s="12">
        <v>2.2070159210700782</v>
      </c>
      <c r="Q108" s="12">
        <v>1.804246682713406</v>
      </c>
      <c r="R108" s="12">
        <v>9.7102083891134859E-3</v>
      </c>
      <c r="S108" s="12">
        <v>0</v>
      </c>
      <c r="T108" s="12">
        <v>6.1584619845430374E-4</v>
      </c>
      <c r="U108" s="12">
        <v>0.73636583040236947</v>
      </c>
      <c r="V108" s="12">
        <v>0.26481717740482708</v>
      </c>
      <c r="W108" s="12">
        <v>9.953201947653775E-4</v>
      </c>
      <c r="X108" s="11">
        <f t="shared" si="3"/>
        <v>73.476527063846845</v>
      </c>
      <c r="Y108" s="11">
        <f t="shared" si="4"/>
        <v>26.424157258797621</v>
      </c>
      <c r="Z108" s="11">
        <f t="shared" si="5"/>
        <v>9.9315677355520396E-2</v>
      </c>
      <c r="AA108" s="3"/>
    </row>
    <row r="109" spans="1:27" x14ac:dyDescent="0.3">
      <c r="A109" s="8" t="s">
        <v>1098</v>
      </c>
      <c r="B109" s="9" t="s">
        <v>35</v>
      </c>
      <c r="C109" s="8">
        <v>1</v>
      </c>
      <c r="D109" s="13" t="s">
        <v>42</v>
      </c>
      <c r="E109" s="8" t="s">
        <v>264</v>
      </c>
      <c r="F109" s="11">
        <v>48.66</v>
      </c>
      <c r="G109" s="11">
        <v>32.987000000000002</v>
      </c>
      <c r="H109" s="11">
        <v>0.35499999999999998</v>
      </c>
      <c r="I109" s="11">
        <v>0</v>
      </c>
      <c r="J109" s="11">
        <v>0.08</v>
      </c>
      <c r="K109" s="11">
        <v>14.989000000000001</v>
      </c>
      <c r="L109" s="11">
        <v>2.9140000000000001</v>
      </c>
      <c r="M109" s="11">
        <v>8.0000000000000002E-3</v>
      </c>
      <c r="N109" s="11">
        <v>99.992999999999995</v>
      </c>
      <c r="O109" s="12">
        <v>5.0152500922076699</v>
      </c>
      <c r="P109" s="12">
        <v>2.2252602968238957</v>
      </c>
      <c r="Q109" s="12">
        <v>1.7777947855378993</v>
      </c>
      <c r="R109" s="12">
        <v>1.3575011909938983E-2</v>
      </c>
      <c r="S109" s="12">
        <v>0</v>
      </c>
      <c r="T109" s="12">
        <v>5.4541060677544663E-3</v>
      </c>
      <c r="U109" s="12">
        <v>0.73435032826714963</v>
      </c>
      <c r="V109" s="12">
        <v>0.25834889592686822</v>
      </c>
      <c r="W109" s="12">
        <v>4.66667674162431E-4</v>
      </c>
      <c r="X109" s="11">
        <f t="shared" si="3"/>
        <v>73.940349168235187</v>
      </c>
      <c r="Y109" s="11">
        <f t="shared" si="4"/>
        <v>26.01266294404299</v>
      </c>
      <c r="Z109" s="11">
        <f t="shared" si="5"/>
        <v>4.6987887721819818E-2</v>
      </c>
      <c r="AA109" s="3"/>
    </row>
    <row r="110" spans="1:27" x14ac:dyDescent="0.3">
      <c r="A110" s="8" t="s">
        <v>1098</v>
      </c>
      <c r="B110" s="9" t="s">
        <v>35</v>
      </c>
      <c r="C110" s="8">
        <v>2</v>
      </c>
      <c r="D110" s="10" t="s">
        <v>36</v>
      </c>
      <c r="E110" s="8" t="s">
        <v>265</v>
      </c>
      <c r="F110" s="11">
        <v>48.174999999999997</v>
      </c>
      <c r="G110" s="11">
        <v>32.671999999999997</v>
      </c>
      <c r="H110" s="11">
        <v>0.26400000000000001</v>
      </c>
      <c r="I110" s="11">
        <v>4.4999999999999998E-2</v>
      </c>
      <c r="J110" s="11">
        <v>1.4E-2</v>
      </c>
      <c r="K110" s="11">
        <v>14.385999999999999</v>
      </c>
      <c r="L110" s="11">
        <v>3.2469999999999999</v>
      </c>
      <c r="M110" s="11">
        <v>1E-3</v>
      </c>
      <c r="N110" s="11">
        <v>98.804000000000002</v>
      </c>
      <c r="O110" s="12">
        <v>5.0266362530238657</v>
      </c>
      <c r="P110" s="12">
        <v>2.2284420531391698</v>
      </c>
      <c r="Q110" s="12">
        <v>1.7810882370552594</v>
      </c>
      <c r="R110" s="12">
        <v>1.0211433196974685E-2</v>
      </c>
      <c r="S110" s="12">
        <v>1.7629129815271974E-3</v>
      </c>
      <c r="T110" s="12">
        <v>9.6545611068847624E-4</v>
      </c>
      <c r="U110" s="12">
        <v>0.71292131115891322</v>
      </c>
      <c r="V110" s="12">
        <v>0.29118584440520195</v>
      </c>
      <c r="W110" s="12">
        <v>5.9004976130945692E-5</v>
      </c>
      <c r="X110" s="11">
        <f t="shared" si="3"/>
        <v>70.996348928483926</v>
      </c>
      <c r="Y110" s="11">
        <f t="shared" si="4"/>
        <v>28.997775054333896</v>
      </c>
      <c r="Z110" s="11">
        <f t="shared" si="5"/>
        <v>5.876017182176378E-3</v>
      </c>
      <c r="AA110" s="3"/>
    </row>
    <row r="111" spans="1:27" x14ac:dyDescent="0.3">
      <c r="A111" s="8" t="s">
        <v>1098</v>
      </c>
      <c r="B111" s="9" t="s">
        <v>35</v>
      </c>
      <c r="C111" s="8">
        <v>2</v>
      </c>
      <c r="D111" s="10" t="s">
        <v>36</v>
      </c>
      <c r="E111" s="8" t="s">
        <v>266</v>
      </c>
      <c r="F111" s="11">
        <v>49.600999999999999</v>
      </c>
      <c r="G111" s="11">
        <v>32.554000000000002</v>
      </c>
      <c r="H111" s="11">
        <v>0.35199999999999998</v>
      </c>
      <c r="I111" s="11">
        <v>1.9E-2</v>
      </c>
      <c r="J111" s="11">
        <v>9.8000000000000004E-2</v>
      </c>
      <c r="K111" s="11">
        <v>14.451000000000001</v>
      </c>
      <c r="L111" s="11">
        <v>3.0990000000000002</v>
      </c>
      <c r="M111" s="11">
        <v>2.1999999999999999E-2</v>
      </c>
      <c r="N111" s="11">
        <v>100.196</v>
      </c>
      <c r="O111" s="12">
        <v>5.0056550561252315</v>
      </c>
      <c r="P111" s="12">
        <v>2.258367219744966</v>
      </c>
      <c r="Q111" s="12">
        <v>1.7467814893775766</v>
      </c>
      <c r="R111" s="12">
        <v>1.3401393026419498E-2</v>
      </c>
      <c r="S111" s="12">
        <v>7.3264985815544247E-4</v>
      </c>
      <c r="T111" s="12">
        <v>6.6520435312519477E-3</v>
      </c>
      <c r="U111" s="12">
        <v>0.7048942194688913</v>
      </c>
      <c r="V111" s="12">
        <v>0.27354832072393209</v>
      </c>
      <c r="W111" s="12">
        <v>1.2777203940395978E-3</v>
      </c>
      <c r="X111" s="11">
        <f t="shared" si="3"/>
        <v>71.94851916675195</v>
      </c>
      <c r="Y111" s="11">
        <f t="shared" si="4"/>
        <v>27.921063973921871</v>
      </c>
      <c r="Z111" s="11">
        <f t="shared" si="5"/>
        <v>0.13041685932617433</v>
      </c>
      <c r="AA111" s="3"/>
    </row>
    <row r="112" spans="1:27" x14ac:dyDescent="0.3">
      <c r="A112" s="8" t="s">
        <v>1098</v>
      </c>
      <c r="B112" s="9" t="s">
        <v>35</v>
      </c>
      <c r="C112" s="8">
        <v>2</v>
      </c>
      <c r="D112" s="10" t="s">
        <v>36</v>
      </c>
      <c r="E112" s="8" t="s">
        <v>267</v>
      </c>
      <c r="F112" s="11">
        <v>49.246000000000002</v>
      </c>
      <c r="G112" s="11">
        <v>32.630000000000003</v>
      </c>
      <c r="H112" s="11">
        <v>0.27600000000000002</v>
      </c>
      <c r="I112" s="11">
        <v>0</v>
      </c>
      <c r="J112" s="11">
        <v>1.7000000000000001E-2</v>
      </c>
      <c r="K112" s="11">
        <v>14.311999999999999</v>
      </c>
      <c r="L112" s="11">
        <v>3.206</v>
      </c>
      <c r="M112" s="11">
        <v>0</v>
      </c>
      <c r="N112" s="11">
        <v>99.686999999999998</v>
      </c>
      <c r="O112" s="12">
        <v>5.0096474016523249</v>
      </c>
      <c r="P112" s="12">
        <v>2.2529137922638354</v>
      </c>
      <c r="Q112" s="12">
        <v>1.7592225354889446</v>
      </c>
      <c r="R112" s="12">
        <v>1.0558101836493855E-2</v>
      </c>
      <c r="S112" s="12">
        <v>0</v>
      </c>
      <c r="T112" s="12">
        <v>1.1594376854915506E-3</v>
      </c>
      <c r="U112" s="12">
        <v>0.70144861105629497</v>
      </c>
      <c r="V112" s="12">
        <v>0.28434492332126537</v>
      </c>
      <c r="W112" s="12">
        <v>0</v>
      </c>
      <c r="X112" s="11">
        <f t="shared" si="3"/>
        <v>71.155732574285594</v>
      </c>
      <c r="Y112" s="11">
        <f t="shared" si="4"/>
        <v>28.844267425714406</v>
      </c>
      <c r="Z112" s="11">
        <f t="shared" si="5"/>
        <v>0</v>
      </c>
      <c r="AA112" s="3"/>
    </row>
    <row r="113" spans="1:27" x14ac:dyDescent="0.3">
      <c r="A113" s="8" t="s">
        <v>1098</v>
      </c>
      <c r="B113" s="9" t="s">
        <v>35</v>
      </c>
      <c r="C113" s="8">
        <v>2</v>
      </c>
      <c r="D113" s="10" t="s">
        <v>36</v>
      </c>
      <c r="E113" s="8" t="s">
        <v>268</v>
      </c>
      <c r="F113" s="11">
        <v>48.783999999999999</v>
      </c>
      <c r="G113" s="11">
        <v>32.555</v>
      </c>
      <c r="H113" s="11">
        <v>0.253</v>
      </c>
      <c r="I113" s="11">
        <v>2E-3</v>
      </c>
      <c r="J113" s="11">
        <v>3.7999999999999999E-2</v>
      </c>
      <c r="K113" s="11">
        <v>14.38</v>
      </c>
      <c r="L113" s="11">
        <v>3.2789999999999999</v>
      </c>
      <c r="M113" s="11">
        <v>2.4E-2</v>
      </c>
      <c r="N113" s="11">
        <v>99.314999999999998</v>
      </c>
      <c r="O113" s="12">
        <v>5.0216882838626304</v>
      </c>
      <c r="P113" s="12">
        <v>2.2431161107431903</v>
      </c>
      <c r="Q113" s="12">
        <v>1.7640956949888666</v>
      </c>
      <c r="R113" s="12">
        <v>9.7274278957390787E-3</v>
      </c>
      <c r="S113" s="12">
        <v>7.7883073744761504E-5</v>
      </c>
      <c r="T113" s="12">
        <v>2.6048506148291374E-3</v>
      </c>
      <c r="U113" s="12">
        <v>0.70836183234575267</v>
      </c>
      <c r="V113" s="12">
        <v>0.29229683445491506</v>
      </c>
      <c r="W113" s="12">
        <v>1.407649745593218E-3</v>
      </c>
      <c r="X113" s="11">
        <f t="shared" si="3"/>
        <v>70.690115080128123</v>
      </c>
      <c r="Y113" s="11">
        <f t="shared" si="4"/>
        <v>29.16941021052882</v>
      </c>
      <c r="Z113" s="11">
        <f t="shared" si="5"/>
        <v>0.14047470934307502</v>
      </c>
      <c r="AA113" s="3"/>
    </row>
    <row r="114" spans="1:27" x14ac:dyDescent="0.3">
      <c r="A114" s="8" t="s">
        <v>1098</v>
      </c>
      <c r="B114" s="9" t="s">
        <v>35</v>
      </c>
      <c r="C114" s="8">
        <v>2</v>
      </c>
      <c r="D114" s="10" t="s">
        <v>36</v>
      </c>
      <c r="E114" s="8" t="s">
        <v>269</v>
      </c>
      <c r="F114" s="11">
        <v>48.710999999999999</v>
      </c>
      <c r="G114" s="11">
        <v>32.256999999999998</v>
      </c>
      <c r="H114" s="11">
        <v>0.39300000000000002</v>
      </c>
      <c r="I114" s="11">
        <v>1.6E-2</v>
      </c>
      <c r="J114" s="11">
        <v>0.248</v>
      </c>
      <c r="K114" s="11">
        <v>14.962999999999999</v>
      </c>
      <c r="L114" s="11">
        <v>2.944</v>
      </c>
      <c r="M114" s="11">
        <v>0</v>
      </c>
      <c r="N114" s="11">
        <v>99.531999999999996</v>
      </c>
      <c r="O114" s="12">
        <v>5.0184049017240779</v>
      </c>
      <c r="P114" s="12">
        <v>2.2390678015334857</v>
      </c>
      <c r="Q114" s="12">
        <v>1.7474077856001247</v>
      </c>
      <c r="R114" s="12">
        <v>1.5105527685882572E-2</v>
      </c>
      <c r="S114" s="12">
        <v>6.2287216260921506E-4</v>
      </c>
      <c r="T114" s="12">
        <v>1.6994827390576044E-2</v>
      </c>
      <c r="U114" s="12">
        <v>0.73685289523614961</v>
      </c>
      <c r="V114" s="12">
        <v>0.26235319211524943</v>
      </c>
      <c r="W114" s="12">
        <v>0</v>
      </c>
      <c r="X114" s="11">
        <f t="shared" si="3"/>
        <v>73.743835687523628</v>
      </c>
      <c r="Y114" s="11">
        <f t="shared" si="4"/>
        <v>26.256164312476361</v>
      </c>
      <c r="Z114" s="11">
        <f t="shared" si="5"/>
        <v>0</v>
      </c>
      <c r="AA114" s="3"/>
    </row>
    <row r="115" spans="1:27" x14ac:dyDescent="0.3">
      <c r="A115" s="8" t="s">
        <v>1098</v>
      </c>
      <c r="B115" s="9" t="s">
        <v>35</v>
      </c>
      <c r="C115" s="8">
        <v>2</v>
      </c>
      <c r="D115" s="13" t="s">
        <v>42</v>
      </c>
      <c r="E115" s="8" t="s">
        <v>270</v>
      </c>
      <c r="F115" s="11">
        <v>49.087000000000003</v>
      </c>
      <c r="G115" s="11">
        <v>32.704999999999998</v>
      </c>
      <c r="H115" s="11">
        <v>0.34</v>
      </c>
      <c r="I115" s="11">
        <v>3.1E-2</v>
      </c>
      <c r="J115" s="11">
        <v>0.26400000000000001</v>
      </c>
      <c r="K115" s="11">
        <v>15.207000000000001</v>
      </c>
      <c r="L115" s="11">
        <v>2.8090000000000002</v>
      </c>
      <c r="M115" s="11">
        <v>2.3E-2</v>
      </c>
      <c r="N115" s="11">
        <v>100.46599999999999</v>
      </c>
      <c r="O115" s="12">
        <v>5.012508362756626</v>
      </c>
      <c r="P115" s="12">
        <v>2.2347611291749425</v>
      </c>
      <c r="Q115" s="12">
        <v>1.754724195468079</v>
      </c>
      <c r="R115" s="12">
        <v>1.2943349752388819E-2</v>
      </c>
      <c r="S115" s="12">
        <v>1.1952673373929598E-3</v>
      </c>
      <c r="T115" s="12">
        <v>1.7918160519866593E-2</v>
      </c>
      <c r="U115" s="12">
        <v>0.74170308117273842</v>
      </c>
      <c r="V115" s="12">
        <v>0.24792750225907451</v>
      </c>
      <c r="W115" s="12">
        <v>1.3356770721437579E-3</v>
      </c>
      <c r="X115" s="11">
        <f t="shared" si="3"/>
        <v>74.846451461984671</v>
      </c>
      <c r="Y115" s="11">
        <f t="shared" si="4"/>
        <v>25.018763215307732</v>
      </c>
      <c r="Z115" s="11">
        <f t="shared" si="5"/>
        <v>0.13478532270760646</v>
      </c>
      <c r="AA115" s="3"/>
    </row>
    <row r="116" spans="1:27" x14ac:dyDescent="0.3">
      <c r="A116" s="8" t="s">
        <v>1098</v>
      </c>
      <c r="B116" s="9" t="s">
        <v>35</v>
      </c>
      <c r="C116" s="8">
        <v>2</v>
      </c>
      <c r="D116" s="13" t="s">
        <v>42</v>
      </c>
      <c r="E116" s="8" t="s">
        <v>271</v>
      </c>
      <c r="F116" s="11">
        <v>47.859000000000002</v>
      </c>
      <c r="G116" s="11">
        <v>32.904000000000003</v>
      </c>
      <c r="H116" s="11">
        <v>0.23200000000000001</v>
      </c>
      <c r="I116" s="11">
        <v>3.7999999999999999E-2</v>
      </c>
      <c r="J116" s="11">
        <v>5.0999999999999997E-2</v>
      </c>
      <c r="K116" s="11">
        <v>14.896000000000001</v>
      </c>
      <c r="L116" s="11">
        <v>2.8610000000000002</v>
      </c>
      <c r="M116" s="11">
        <v>2.8000000000000001E-2</v>
      </c>
      <c r="N116" s="11">
        <v>98.869</v>
      </c>
      <c r="O116" s="12">
        <v>5.0182464947938596</v>
      </c>
      <c r="P116" s="12">
        <v>2.2139524977308627</v>
      </c>
      <c r="Q116" s="12">
        <v>1.7938390252564622</v>
      </c>
      <c r="R116" s="12">
        <v>8.9742014659280316E-3</v>
      </c>
      <c r="S116" s="12">
        <v>1.488767964575655E-3</v>
      </c>
      <c r="T116" s="12">
        <v>3.5172216075204685E-3</v>
      </c>
      <c r="U116" s="12">
        <v>0.73823777046260364</v>
      </c>
      <c r="V116" s="12">
        <v>0.25658477565209353</v>
      </c>
      <c r="W116" s="12">
        <v>1.6522346538137866E-3</v>
      </c>
      <c r="X116" s="11">
        <f t="shared" si="3"/>
        <v>74.084942711069189</v>
      </c>
      <c r="Y116" s="11">
        <f t="shared" si="4"/>
        <v>25.749249314087781</v>
      </c>
      <c r="Z116" s="11">
        <f t="shared" si="5"/>
        <v>0.16580797484302956</v>
      </c>
      <c r="AA116" s="3"/>
    </row>
    <row r="117" spans="1:27" x14ac:dyDescent="0.3">
      <c r="A117" s="8" t="s">
        <v>1098</v>
      </c>
      <c r="B117" s="9" t="s">
        <v>35</v>
      </c>
      <c r="C117" s="8">
        <v>2</v>
      </c>
      <c r="D117" s="13" t="s">
        <v>42</v>
      </c>
      <c r="E117" s="8" t="s">
        <v>272</v>
      </c>
      <c r="F117" s="11">
        <v>47.831000000000003</v>
      </c>
      <c r="G117" s="11">
        <v>33.021999999999998</v>
      </c>
      <c r="H117" s="11">
        <v>0.22600000000000001</v>
      </c>
      <c r="I117" s="11">
        <v>2.1000000000000001E-2</v>
      </c>
      <c r="J117" s="11">
        <v>0.123</v>
      </c>
      <c r="K117" s="11">
        <v>15.192</v>
      </c>
      <c r="L117" s="11">
        <v>2.8660000000000001</v>
      </c>
      <c r="M117" s="11">
        <v>8.0000000000000002E-3</v>
      </c>
      <c r="N117" s="11">
        <v>99.289000000000001</v>
      </c>
      <c r="O117" s="12">
        <v>5.0254148780724357</v>
      </c>
      <c r="P117" s="12">
        <v>2.2056459919525269</v>
      </c>
      <c r="Q117" s="12">
        <v>1.7945675658521263</v>
      </c>
      <c r="R117" s="12">
        <v>8.7144089969896955E-3</v>
      </c>
      <c r="S117" s="12">
        <v>8.2013318091992858E-4</v>
      </c>
      <c r="T117" s="12">
        <v>8.455831839889575E-3</v>
      </c>
      <c r="U117" s="12">
        <v>0.7505216403479319</v>
      </c>
      <c r="V117" s="12">
        <v>0.25621873469303713</v>
      </c>
      <c r="W117" s="12">
        <v>4.7057120901392973E-4</v>
      </c>
      <c r="X117" s="11">
        <f t="shared" si="3"/>
        <v>74.514841517782457</v>
      </c>
      <c r="Y117" s="11">
        <f t="shared" si="4"/>
        <v>25.438438258339321</v>
      </c>
      <c r="Z117" s="11">
        <f t="shared" si="5"/>
        <v>4.672022387821996E-2</v>
      </c>
      <c r="AA117" s="3"/>
    </row>
    <row r="118" spans="1:27" x14ac:dyDescent="0.3">
      <c r="A118" s="8" t="s">
        <v>1099</v>
      </c>
      <c r="B118" s="9" t="s">
        <v>35</v>
      </c>
      <c r="C118" s="8">
        <v>1</v>
      </c>
      <c r="D118" s="10" t="s">
        <v>36</v>
      </c>
      <c r="E118" s="8" t="s">
        <v>273</v>
      </c>
      <c r="F118" s="11">
        <v>49.271999999999998</v>
      </c>
      <c r="G118" s="11">
        <v>31.957999999999998</v>
      </c>
      <c r="H118" s="11">
        <v>0.63100000000000001</v>
      </c>
      <c r="I118" s="11">
        <v>0</v>
      </c>
      <c r="J118" s="11">
        <v>0.38700000000000001</v>
      </c>
      <c r="K118" s="11">
        <v>14.673</v>
      </c>
      <c r="L118" s="11">
        <v>2.9550000000000001</v>
      </c>
      <c r="M118" s="11">
        <v>1.4E-2</v>
      </c>
      <c r="N118" s="11">
        <v>99.89</v>
      </c>
      <c r="O118" s="12">
        <v>5.0135434649731261</v>
      </c>
      <c r="P118" s="12">
        <v>2.2558461481483163</v>
      </c>
      <c r="Q118" s="12">
        <v>1.7243243893337425</v>
      </c>
      <c r="R118" s="12">
        <v>2.4156933096886851E-2</v>
      </c>
      <c r="S118" s="12">
        <v>0</v>
      </c>
      <c r="T118" s="12">
        <v>2.6414666304042225E-2</v>
      </c>
      <c r="U118" s="12">
        <v>0.719697712513511</v>
      </c>
      <c r="V118" s="12">
        <v>0.26228600530606477</v>
      </c>
      <c r="W118" s="12">
        <v>8.176102705629686E-4</v>
      </c>
      <c r="X118" s="11">
        <f t="shared" si="3"/>
        <v>73.229216520503428</v>
      </c>
      <c r="Y118" s="11">
        <f t="shared" si="4"/>
        <v>26.687591663694711</v>
      </c>
      <c r="Z118" s="11">
        <f t="shared" si="5"/>
        <v>8.3191815801858637E-2</v>
      </c>
      <c r="AA118" s="3"/>
    </row>
    <row r="119" spans="1:27" x14ac:dyDescent="0.3">
      <c r="A119" s="8" t="s">
        <v>1099</v>
      </c>
      <c r="B119" s="9" t="s">
        <v>35</v>
      </c>
      <c r="C119" s="8">
        <v>1</v>
      </c>
      <c r="D119" s="10" t="s">
        <v>36</v>
      </c>
      <c r="E119" s="8" t="s">
        <v>274</v>
      </c>
      <c r="F119" s="11">
        <v>49.384</v>
      </c>
      <c r="G119" s="11">
        <v>32.755000000000003</v>
      </c>
      <c r="H119" s="11">
        <v>0.253</v>
      </c>
      <c r="I119" s="11">
        <v>2.5999999999999999E-2</v>
      </c>
      <c r="J119" s="11">
        <v>1.7000000000000001E-2</v>
      </c>
      <c r="K119" s="11">
        <v>14.625999999999999</v>
      </c>
      <c r="L119" s="11">
        <v>3.1520000000000001</v>
      </c>
      <c r="M119" s="11">
        <v>6.0000000000000001E-3</v>
      </c>
      <c r="N119" s="11">
        <v>100.21899999999999</v>
      </c>
      <c r="O119" s="12">
        <v>5.0112067558332036</v>
      </c>
      <c r="P119" s="12">
        <v>2.2490968647219374</v>
      </c>
      <c r="Q119" s="12">
        <v>1.7580434029480712</v>
      </c>
      <c r="R119" s="12">
        <v>9.6348635585742689E-3</v>
      </c>
      <c r="S119" s="12">
        <v>1.0028453936897399E-3</v>
      </c>
      <c r="T119" s="12">
        <v>1.1542388699006994E-3</v>
      </c>
      <c r="U119" s="12">
        <v>0.71362389628267953</v>
      </c>
      <c r="V119" s="12">
        <v>0.27830208035316567</v>
      </c>
      <c r="W119" s="12">
        <v>3.4856370518544902E-4</v>
      </c>
      <c r="X119" s="11">
        <f t="shared" si="3"/>
        <v>71.917989152217601</v>
      </c>
      <c r="Y119" s="11">
        <f t="shared" si="4"/>
        <v>28.046883099259727</v>
      </c>
      <c r="Z119" s="11">
        <f t="shared" si="5"/>
        <v>3.5127748522667181E-2</v>
      </c>
      <c r="AA119" s="3"/>
    </row>
    <row r="120" spans="1:27" x14ac:dyDescent="0.3">
      <c r="A120" s="8" t="s">
        <v>1099</v>
      </c>
      <c r="B120" s="9" t="s">
        <v>35</v>
      </c>
      <c r="C120" s="8">
        <v>1</v>
      </c>
      <c r="D120" s="10" t="s">
        <v>36</v>
      </c>
      <c r="E120" s="8" t="s">
        <v>275</v>
      </c>
      <c r="F120" s="11">
        <v>49.335000000000001</v>
      </c>
      <c r="G120" s="11">
        <v>31.937999999999999</v>
      </c>
      <c r="H120" s="11">
        <v>0.61</v>
      </c>
      <c r="I120" s="11">
        <v>0</v>
      </c>
      <c r="J120" s="11">
        <v>0.29399999999999998</v>
      </c>
      <c r="K120" s="11">
        <v>14.845000000000001</v>
      </c>
      <c r="L120" s="11">
        <v>3.1030000000000002</v>
      </c>
      <c r="M120" s="11">
        <v>2E-3</v>
      </c>
      <c r="N120" s="11">
        <v>100.127</v>
      </c>
      <c r="O120" s="12">
        <v>5.0217545666529624</v>
      </c>
      <c r="P120" s="12">
        <v>2.2554452657204305</v>
      </c>
      <c r="Q120" s="12">
        <v>1.7207388699942554</v>
      </c>
      <c r="R120" s="12">
        <v>2.3319012019027714E-2</v>
      </c>
      <c r="S120" s="12">
        <v>0</v>
      </c>
      <c r="T120" s="12">
        <v>2.0037769108275618E-2</v>
      </c>
      <c r="U120" s="12">
        <v>0.72707511506992983</v>
      </c>
      <c r="V120" s="12">
        <v>0.27502190315748809</v>
      </c>
      <c r="W120" s="12">
        <v>1.1663158355554219E-4</v>
      </c>
      <c r="X120" s="11">
        <f t="shared" si="3"/>
        <v>72.546918035596789</v>
      </c>
      <c r="Y120" s="11">
        <f t="shared" si="4"/>
        <v>27.44144456716986</v>
      </c>
      <c r="Z120" s="11">
        <f t="shared" si="5"/>
        <v>1.1637397233368353E-2</v>
      </c>
      <c r="AA120" s="3"/>
    </row>
    <row r="121" spans="1:27" x14ac:dyDescent="0.3">
      <c r="A121" s="8" t="s">
        <v>1099</v>
      </c>
      <c r="B121" s="9" t="s">
        <v>35</v>
      </c>
      <c r="C121" s="8">
        <v>1</v>
      </c>
      <c r="D121" s="10" t="s">
        <v>36</v>
      </c>
      <c r="E121" s="8" t="s">
        <v>276</v>
      </c>
      <c r="F121" s="11">
        <v>49.581000000000003</v>
      </c>
      <c r="G121" s="11">
        <v>32.335000000000001</v>
      </c>
      <c r="H121" s="11">
        <v>0.316</v>
      </c>
      <c r="I121" s="11">
        <v>1.2E-2</v>
      </c>
      <c r="J121" s="11">
        <v>0.186</v>
      </c>
      <c r="K121" s="11">
        <v>14.781000000000001</v>
      </c>
      <c r="L121" s="11">
        <v>3.09</v>
      </c>
      <c r="M121" s="11">
        <v>0.01</v>
      </c>
      <c r="N121" s="11">
        <v>100.31100000000001</v>
      </c>
      <c r="O121" s="12">
        <v>5.0117836882157691</v>
      </c>
      <c r="P121" s="12">
        <v>2.2573900114660934</v>
      </c>
      <c r="Q121" s="12">
        <v>1.7349792112065561</v>
      </c>
      <c r="R121" s="12">
        <v>1.203044110533873E-2</v>
      </c>
      <c r="S121" s="12">
        <v>4.6271257583619659E-4</v>
      </c>
      <c r="T121" s="12">
        <v>1.2624934665315302E-2</v>
      </c>
      <c r="U121" s="12">
        <v>0.7209697666263466</v>
      </c>
      <c r="V121" s="12">
        <v>0.27274584570598887</v>
      </c>
      <c r="W121" s="12">
        <v>5.8076486429263594E-4</v>
      </c>
      <c r="X121" s="11">
        <f t="shared" si="3"/>
        <v>72.510549486169012</v>
      </c>
      <c r="Y121" s="11">
        <f t="shared" si="4"/>
        <v>27.431040880887345</v>
      </c>
      <c r="Z121" s="11">
        <f t="shared" si="5"/>
        <v>5.8409632943657627E-2</v>
      </c>
      <c r="AA121" s="3"/>
    </row>
    <row r="122" spans="1:27" x14ac:dyDescent="0.3">
      <c r="A122" s="8" t="s">
        <v>1099</v>
      </c>
      <c r="B122" s="9" t="s">
        <v>35</v>
      </c>
      <c r="C122" s="8">
        <v>1</v>
      </c>
      <c r="D122" s="10" t="s">
        <v>36</v>
      </c>
      <c r="E122" s="8" t="s">
        <v>277</v>
      </c>
      <c r="F122" s="11">
        <v>48.783000000000001</v>
      </c>
      <c r="G122" s="11">
        <v>33.755000000000003</v>
      </c>
      <c r="H122" s="11">
        <v>0.246</v>
      </c>
      <c r="I122" s="11">
        <v>0</v>
      </c>
      <c r="J122" s="11">
        <v>4.2000000000000003E-2</v>
      </c>
      <c r="K122" s="11">
        <v>15.611000000000001</v>
      </c>
      <c r="L122" s="11">
        <v>2.5609999999999999</v>
      </c>
      <c r="M122" s="11">
        <v>0</v>
      </c>
      <c r="N122" s="11">
        <v>100.998</v>
      </c>
      <c r="O122" s="12">
        <v>5.0034517484738679</v>
      </c>
      <c r="P122" s="12">
        <v>2.2084778033601844</v>
      </c>
      <c r="Q122" s="12">
        <v>1.8009130259570822</v>
      </c>
      <c r="R122" s="12">
        <v>9.31242510079224E-3</v>
      </c>
      <c r="S122" s="12">
        <v>0</v>
      </c>
      <c r="T122" s="12">
        <v>2.8346451639795788E-3</v>
      </c>
      <c r="U122" s="12">
        <v>0.75714171926664009</v>
      </c>
      <c r="V122" s="12">
        <v>0.22477212962518897</v>
      </c>
      <c r="W122" s="12">
        <v>0</v>
      </c>
      <c r="X122" s="11">
        <f t="shared" si="3"/>
        <v>77.10877284408781</v>
      </c>
      <c r="Y122" s="11">
        <f t="shared" si="4"/>
        <v>22.89122715591219</v>
      </c>
      <c r="Z122" s="11">
        <f t="shared" si="5"/>
        <v>0</v>
      </c>
      <c r="AA122" s="3"/>
    </row>
    <row r="123" spans="1:27" x14ac:dyDescent="0.3">
      <c r="A123" s="8" t="s">
        <v>1099</v>
      </c>
      <c r="B123" s="9" t="s">
        <v>35</v>
      </c>
      <c r="C123" s="8">
        <v>1</v>
      </c>
      <c r="D123" s="13" t="s">
        <v>42</v>
      </c>
      <c r="E123" s="8" t="s">
        <v>278</v>
      </c>
      <c r="F123" s="11">
        <v>48.677</v>
      </c>
      <c r="G123" s="11">
        <v>32.545999999999999</v>
      </c>
      <c r="H123" s="11">
        <v>0.39400000000000002</v>
      </c>
      <c r="I123" s="11">
        <v>7.0000000000000001E-3</v>
      </c>
      <c r="J123" s="11">
        <v>0.252</v>
      </c>
      <c r="K123" s="11">
        <v>15.304</v>
      </c>
      <c r="L123" s="11">
        <v>2.633</v>
      </c>
      <c r="M123" s="11">
        <v>4.0000000000000001E-3</v>
      </c>
      <c r="N123" s="11">
        <v>99.816999999999993</v>
      </c>
      <c r="O123" s="12">
        <v>5.0071436804790084</v>
      </c>
      <c r="P123" s="12">
        <v>2.2309870371216389</v>
      </c>
      <c r="Q123" s="12">
        <v>1.7579274810136325</v>
      </c>
      <c r="R123" s="12">
        <v>1.5099849396797257E-2</v>
      </c>
      <c r="S123" s="12">
        <v>2.7171275268437258E-4</v>
      </c>
      <c r="T123" s="12">
        <v>1.7218632662914592E-2</v>
      </c>
      <c r="U123" s="12">
        <v>0.75145005131641374</v>
      </c>
      <c r="V123" s="12">
        <v>0.23395506358920198</v>
      </c>
      <c r="W123" s="12">
        <v>2.3385262572556131E-4</v>
      </c>
      <c r="X123" s="11">
        <f t="shared" si="3"/>
        <v>76.239888647921092</v>
      </c>
      <c r="Y123" s="11">
        <f t="shared" si="4"/>
        <v>23.736385359760312</v>
      </c>
      <c r="Z123" s="11">
        <f t="shared" si="5"/>
        <v>2.3725992318594617E-2</v>
      </c>
      <c r="AA123" s="3"/>
    </row>
    <row r="124" spans="1:27" x14ac:dyDescent="0.3">
      <c r="A124" s="8" t="s">
        <v>1099</v>
      </c>
      <c r="B124" s="9" t="s">
        <v>35</v>
      </c>
      <c r="C124" s="8">
        <v>1</v>
      </c>
      <c r="D124" s="13" t="s">
        <v>42</v>
      </c>
      <c r="E124" s="8" t="s">
        <v>279</v>
      </c>
      <c r="F124" s="11">
        <v>48.511000000000003</v>
      </c>
      <c r="G124" s="11">
        <v>33.158000000000001</v>
      </c>
      <c r="H124" s="11">
        <v>0.27600000000000002</v>
      </c>
      <c r="I124" s="11">
        <v>0</v>
      </c>
      <c r="J124" s="11">
        <v>1.7999999999999999E-2</v>
      </c>
      <c r="K124" s="11">
        <v>15.08</v>
      </c>
      <c r="L124" s="11">
        <v>2.9510000000000001</v>
      </c>
      <c r="M124" s="11">
        <v>1.7000000000000001E-2</v>
      </c>
      <c r="N124" s="11">
        <v>100.011</v>
      </c>
      <c r="O124" s="12">
        <v>5.0191013045332147</v>
      </c>
      <c r="P124" s="12">
        <v>2.2186380071883645</v>
      </c>
      <c r="Q124" s="12">
        <v>1.7871649622439234</v>
      </c>
      <c r="R124" s="12">
        <v>1.0555005280994683E-2</v>
      </c>
      <c r="S124" s="12">
        <v>0</v>
      </c>
      <c r="T124" s="12">
        <v>1.2272798512883826E-3</v>
      </c>
      <c r="U124" s="12">
        <v>0.73887246428156317</v>
      </c>
      <c r="V124" s="12">
        <v>0.2616518312330614</v>
      </c>
      <c r="W124" s="12">
        <v>9.9175445401942803E-4</v>
      </c>
      <c r="X124" s="11">
        <f t="shared" si="3"/>
        <v>73.77539923645719</v>
      </c>
      <c r="Y124" s="11">
        <f t="shared" si="4"/>
        <v>26.125575445471227</v>
      </c>
      <c r="Z124" s="11">
        <f t="shared" si="5"/>
        <v>9.9025318071585419E-2</v>
      </c>
      <c r="AA124" s="3"/>
    </row>
    <row r="125" spans="1:27" x14ac:dyDescent="0.3">
      <c r="A125" s="8" t="s">
        <v>1099</v>
      </c>
      <c r="B125" s="9" t="s">
        <v>35</v>
      </c>
      <c r="C125" s="8">
        <v>1</v>
      </c>
      <c r="D125" s="13" t="s">
        <v>42</v>
      </c>
      <c r="E125" s="8" t="s">
        <v>280</v>
      </c>
      <c r="F125" s="11">
        <v>49.253</v>
      </c>
      <c r="G125" s="11">
        <v>33.081000000000003</v>
      </c>
      <c r="H125" s="11">
        <v>0.308</v>
      </c>
      <c r="I125" s="11">
        <v>2.1000000000000001E-2</v>
      </c>
      <c r="J125" s="11">
        <v>9.9000000000000005E-2</v>
      </c>
      <c r="K125" s="11">
        <v>15.159000000000001</v>
      </c>
      <c r="L125" s="11">
        <v>2.8889999999999998</v>
      </c>
      <c r="M125" s="11">
        <v>2E-3</v>
      </c>
      <c r="N125" s="11">
        <v>100.812</v>
      </c>
      <c r="O125" s="12">
        <v>5.0101747579665314</v>
      </c>
      <c r="P125" s="12">
        <v>2.2330646866798376</v>
      </c>
      <c r="Q125" s="12">
        <v>1.7675729120145391</v>
      </c>
      <c r="R125" s="12">
        <v>1.1676763476463117E-2</v>
      </c>
      <c r="S125" s="12">
        <v>8.063556806493403E-4</v>
      </c>
      <c r="T125" s="12">
        <v>6.6915802038770601E-3</v>
      </c>
      <c r="U125" s="12">
        <v>0.73631065860388234</v>
      </c>
      <c r="V125" s="12">
        <v>0.25393613479836546</v>
      </c>
      <c r="W125" s="12">
        <v>1.1566650891773167E-4</v>
      </c>
      <c r="X125" s="11">
        <f t="shared" si="3"/>
        <v>74.34759377591196</v>
      </c>
      <c r="Y125" s="11">
        <f t="shared" si="4"/>
        <v>25.640727014344147</v>
      </c>
      <c r="Z125" s="11">
        <f t="shared" si="5"/>
        <v>1.1679209743885772E-2</v>
      </c>
      <c r="AA125" s="3"/>
    </row>
    <row r="126" spans="1:27" x14ac:dyDescent="0.3">
      <c r="A126" s="8" t="s">
        <v>1099</v>
      </c>
      <c r="B126" s="9" t="s">
        <v>35</v>
      </c>
      <c r="C126" s="8">
        <v>1</v>
      </c>
      <c r="D126" s="13" t="s">
        <v>42</v>
      </c>
      <c r="E126" s="8" t="s">
        <v>281</v>
      </c>
      <c r="F126" s="11">
        <v>48.732999999999997</v>
      </c>
      <c r="G126" s="11">
        <v>34.002000000000002</v>
      </c>
      <c r="H126" s="11">
        <v>0.27800000000000002</v>
      </c>
      <c r="I126" s="11">
        <v>0</v>
      </c>
      <c r="J126" s="11">
        <v>0</v>
      </c>
      <c r="K126" s="11">
        <v>15.558</v>
      </c>
      <c r="L126" s="11">
        <v>2.6059999999999999</v>
      </c>
      <c r="M126" s="11">
        <v>8.0000000000000002E-3</v>
      </c>
      <c r="N126" s="11">
        <v>101.185</v>
      </c>
      <c r="O126" s="12">
        <v>5.006291087592273</v>
      </c>
      <c r="P126" s="12">
        <v>2.2025657069120266</v>
      </c>
      <c r="Q126" s="12">
        <v>1.8110910387294381</v>
      </c>
      <c r="R126" s="12">
        <v>1.0506393758298567E-2</v>
      </c>
      <c r="S126" s="12">
        <v>0</v>
      </c>
      <c r="T126" s="12">
        <v>0</v>
      </c>
      <c r="U126" s="12">
        <v>0.75332332045447103</v>
      </c>
      <c r="V126" s="12">
        <v>0.22834341135072089</v>
      </c>
      <c r="W126" s="12">
        <v>4.612163873184267E-4</v>
      </c>
      <c r="X126" s="11">
        <f t="shared" si="3"/>
        <v>76.703175165809398</v>
      </c>
      <c r="Y126" s="11">
        <f t="shared" si="4"/>
        <v>23.249863907341176</v>
      </c>
      <c r="Z126" s="11">
        <f t="shared" si="5"/>
        <v>4.6960926849423296E-2</v>
      </c>
      <c r="AA126" s="3"/>
    </row>
    <row r="127" spans="1:27" x14ac:dyDescent="0.3">
      <c r="A127" s="8" t="s">
        <v>1099</v>
      </c>
      <c r="B127" s="9" t="s">
        <v>35</v>
      </c>
      <c r="C127" s="8">
        <v>1</v>
      </c>
      <c r="D127" s="13" t="s">
        <v>42</v>
      </c>
      <c r="E127" s="8" t="s">
        <v>282</v>
      </c>
      <c r="F127" s="11">
        <v>49.359000000000002</v>
      </c>
      <c r="G127" s="11">
        <v>33.095999999999997</v>
      </c>
      <c r="H127" s="11">
        <v>0.27</v>
      </c>
      <c r="I127" s="11">
        <v>3.5000000000000003E-2</v>
      </c>
      <c r="J127" s="11">
        <v>0.1</v>
      </c>
      <c r="K127" s="11">
        <v>15.035</v>
      </c>
      <c r="L127" s="11">
        <v>2.96</v>
      </c>
      <c r="M127" s="11">
        <v>2E-3</v>
      </c>
      <c r="N127" s="11">
        <v>100.857</v>
      </c>
      <c r="O127" s="12">
        <v>5.0107324584734068</v>
      </c>
      <c r="P127" s="12">
        <v>2.2358929637579075</v>
      </c>
      <c r="Q127" s="12">
        <v>1.7668116635391986</v>
      </c>
      <c r="R127" s="12">
        <v>1.0227078100439076E-2</v>
      </c>
      <c r="S127" s="12">
        <v>1.3427384985266193E-3</v>
      </c>
      <c r="T127" s="12">
        <v>6.7531988008137818E-3</v>
      </c>
      <c r="U127" s="12">
        <v>0.72964230777469297</v>
      </c>
      <c r="V127" s="12">
        <v>0.25994694370812332</v>
      </c>
      <c r="W127" s="12">
        <v>1.1556429370394707E-4</v>
      </c>
      <c r="X127" s="11">
        <f t="shared" si="3"/>
        <v>73.723224959981351</v>
      </c>
      <c r="Y127" s="11">
        <f t="shared" si="4"/>
        <v>26.265098397462026</v>
      </c>
      <c r="Z127" s="11">
        <f t="shared" si="5"/>
        <v>1.1676642556626905E-2</v>
      </c>
      <c r="AA127" s="3"/>
    </row>
    <row r="128" spans="1:27" x14ac:dyDescent="0.3">
      <c r="A128" s="8" t="s">
        <v>1099</v>
      </c>
      <c r="B128" s="9" t="s">
        <v>35</v>
      </c>
      <c r="C128" s="8">
        <v>2</v>
      </c>
      <c r="D128" s="10" t="s">
        <v>36</v>
      </c>
      <c r="E128" s="8" t="s">
        <v>283</v>
      </c>
      <c r="F128" s="11">
        <v>49.896000000000001</v>
      </c>
      <c r="G128" s="11">
        <v>33.023000000000003</v>
      </c>
      <c r="H128" s="11">
        <v>0.26800000000000002</v>
      </c>
      <c r="I128" s="11">
        <v>0</v>
      </c>
      <c r="J128" s="11">
        <v>4.0000000000000001E-3</v>
      </c>
      <c r="K128" s="11">
        <v>14.785</v>
      </c>
      <c r="L128" s="11">
        <v>3.0369999999999999</v>
      </c>
      <c r="M128" s="11">
        <v>2.1999999999999999E-2</v>
      </c>
      <c r="N128" s="11">
        <v>101.035</v>
      </c>
      <c r="O128" s="12">
        <v>5.0023305053552587</v>
      </c>
      <c r="P128" s="12">
        <v>2.2526914961964768</v>
      </c>
      <c r="Q128" s="12">
        <v>1.7570438733971476</v>
      </c>
      <c r="R128" s="12">
        <v>1.0117516798062533E-2</v>
      </c>
      <c r="S128" s="12">
        <v>0</v>
      </c>
      <c r="T128" s="12">
        <v>2.6922839225983962E-4</v>
      </c>
      <c r="U128" s="12">
        <v>0.7151205140706921</v>
      </c>
      <c r="V128" s="12">
        <v>0.26582090254850965</v>
      </c>
      <c r="W128" s="12">
        <v>1.2669739521102641E-3</v>
      </c>
      <c r="X128" s="11">
        <f t="shared" si="3"/>
        <v>72.8074124529454</v>
      </c>
      <c r="Y128" s="11">
        <f t="shared" si="4"/>
        <v>27.063595169849044</v>
      </c>
      <c r="Z128" s="11">
        <f t="shared" si="5"/>
        <v>0.12899237720554546</v>
      </c>
      <c r="AA128" s="3"/>
    </row>
    <row r="129" spans="1:27" x14ac:dyDescent="0.3">
      <c r="A129" s="8" t="s">
        <v>1099</v>
      </c>
      <c r="B129" s="9" t="s">
        <v>35</v>
      </c>
      <c r="C129" s="8">
        <v>2</v>
      </c>
      <c r="D129" s="10" t="s">
        <v>36</v>
      </c>
      <c r="E129" s="8" t="s">
        <v>284</v>
      </c>
      <c r="F129" s="11">
        <v>49.57</v>
      </c>
      <c r="G129" s="11">
        <v>33.156999999999996</v>
      </c>
      <c r="H129" s="11">
        <v>0.26500000000000001</v>
      </c>
      <c r="I129" s="11">
        <v>0</v>
      </c>
      <c r="J129" s="11">
        <v>8.9999999999999993E-3</v>
      </c>
      <c r="K129" s="11">
        <v>15.14</v>
      </c>
      <c r="L129" s="11">
        <v>2.9990000000000001</v>
      </c>
      <c r="M129" s="11">
        <v>2.1000000000000001E-2</v>
      </c>
      <c r="N129" s="11">
        <v>101.161</v>
      </c>
      <c r="O129" s="12">
        <v>5.0106561694432266</v>
      </c>
      <c r="P129" s="12">
        <v>2.2388240001338988</v>
      </c>
      <c r="Q129" s="12">
        <v>1.7648441395278232</v>
      </c>
      <c r="R129" s="12">
        <v>1.0008063688972718E-2</v>
      </c>
      <c r="S129" s="12">
        <v>0</v>
      </c>
      <c r="T129" s="12">
        <v>6.0599413684856102E-4</v>
      </c>
      <c r="U129" s="12">
        <v>0.73256949327360665</v>
      </c>
      <c r="V129" s="12">
        <v>0.26259463476130668</v>
      </c>
      <c r="W129" s="12">
        <v>1.2098439207712602E-3</v>
      </c>
      <c r="X129" s="11">
        <f t="shared" si="3"/>
        <v>73.523547773504973</v>
      </c>
      <c r="Y129" s="11">
        <f t="shared" si="4"/>
        <v>26.355027545117974</v>
      </c>
      <c r="Z129" s="11">
        <f t="shared" si="5"/>
        <v>0.12142468137707135</v>
      </c>
      <c r="AA129" s="3"/>
    </row>
    <row r="130" spans="1:27" x14ac:dyDescent="0.3">
      <c r="A130" s="8" t="s">
        <v>1099</v>
      </c>
      <c r="B130" s="9" t="s">
        <v>35</v>
      </c>
      <c r="C130" s="8">
        <v>2</v>
      </c>
      <c r="D130" s="10" t="s">
        <v>36</v>
      </c>
      <c r="E130" s="8" t="s">
        <v>285</v>
      </c>
      <c r="F130" s="11">
        <v>48.927</v>
      </c>
      <c r="G130" s="11">
        <v>31.422999999999998</v>
      </c>
      <c r="H130" s="11">
        <v>0.76600000000000001</v>
      </c>
      <c r="I130" s="11">
        <v>0</v>
      </c>
      <c r="J130" s="11">
        <v>0.59399999999999997</v>
      </c>
      <c r="K130" s="11">
        <v>15.500999999999999</v>
      </c>
      <c r="L130" s="11">
        <v>2.7919999999999998</v>
      </c>
      <c r="M130" s="11">
        <v>8.0000000000000002E-3</v>
      </c>
      <c r="N130" s="11">
        <v>100.011</v>
      </c>
      <c r="O130" s="12">
        <v>5.0280452021130202</v>
      </c>
      <c r="P130" s="12">
        <v>2.2463376862782587</v>
      </c>
      <c r="Q130" s="12">
        <v>1.7002163728572313</v>
      </c>
      <c r="R130" s="12">
        <v>2.940751836705581E-2</v>
      </c>
      <c r="S130" s="12">
        <v>0</v>
      </c>
      <c r="T130" s="12">
        <v>4.0657229254343667E-2</v>
      </c>
      <c r="U130" s="12">
        <v>0.7624442457163384</v>
      </c>
      <c r="V130" s="12">
        <v>0.2485136325255643</v>
      </c>
      <c r="W130" s="12">
        <v>4.6851711422792681E-4</v>
      </c>
      <c r="X130" s="11">
        <f t="shared" si="3"/>
        <v>75.383067835388673</v>
      </c>
      <c r="Y130" s="11">
        <f t="shared" si="4"/>
        <v>24.570609751395782</v>
      </c>
      <c r="Z130" s="11">
        <f t="shared" si="5"/>
        <v>4.6322413215541848E-2</v>
      </c>
      <c r="AA130" s="3"/>
    </row>
    <row r="131" spans="1:27" x14ac:dyDescent="0.3">
      <c r="A131" s="8" t="s">
        <v>1099</v>
      </c>
      <c r="B131" s="9" t="s">
        <v>35</v>
      </c>
      <c r="C131" s="8">
        <v>2</v>
      </c>
      <c r="D131" s="10" t="s">
        <v>36</v>
      </c>
      <c r="E131" s="8" t="s">
        <v>286</v>
      </c>
      <c r="F131" s="11">
        <v>48.78</v>
      </c>
      <c r="G131" s="11">
        <v>32.859000000000002</v>
      </c>
      <c r="H131" s="11">
        <v>0.29699999999999999</v>
      </c>
      <c r="I131" s="11">
        <v>2.4E-2</v>
      </c>
      <c r="J131" s="11">
        <v>0.02</v>
      </c>
      <c r="K131" s="11">
        <v>14.782999999999999</v>
      </c>
      <c r="L131" s="11">
        <v>2.9809999999999999</v>
      </c>
      <c r="M131" s="11">
        <v>1E-3</v>
      </c>
      <c r="N131" s="11">
        <v>99.745000000000005</v>
      </c>
      <c r="O131" s="12">
        <v>5.011465613694436</v>
      </c>
      <c r="P131" s="12">
        <v>2.2341208936991812</v>
      </c>
      <c r="Q131" s="12">
        <v>1.7735739831566042</v>
      </c>
      <c r="R131" s="12">
        <v>1.1374294665453973E-2</v>
      </c>
      <c r="S131" s="12">
        <v>9.3092534788296623E-4</v>
      </c>
      <c r="T131" s="12">
        <v>1.3655881757406456E-3</v>
      </c>
      <c r="U131" s="12">
        <v>0.72535293070573359</v>
      </c>
      <c r="V131" s="12">
        <v>0.26468857628409076</v>
      </c>
      <c r="W131" s="12">
        <v>5.842165974771552E-5</v>
      </c>
      <c r="X131" s="11">
        <f t="shared" si="3"/>
        <v>73.260578020146411</v>
      </c>
      <c r="Y131" s="11">
        <f t="shared" si="4"/>
        <v>26.733521397694446</v>
      </c>
      <c r="Z131" s="11">
        <f t="shared" si="5"/>
        <v>5.9005821591562617E-3</v>
      </c>
      <c r="AA131" s="3"/>
    </row>
    <row r="132" spans="1:27" x14ac:dyDescent="0.3">
      <c r="A132" s="8" t="s">
        <v>1099</v>
      </c>
      <c r="B132" s="9" t="s">
        <v>35</v>
      </c>
      <c r="C132" s="8">
        <v>2</v>
      </c>
      <c r="D132" s="10" t="s">
        <v>36</v>
      </c>
      <c r="E132" s="8" t="s">
        <v>287</v>
      </c>
      <c r="F132" s="11">
        <v>48.844999999999999</v>
      </c>
      <c r="G132" s="11">
        <v>33.241</v>
      </c>
      <c r="H132" s="11">
        <v>0.249</v>
      </c>
      <c r="I132" s="11">
        <v>1.9E-2</v>
      </c>
      <c r="J132" s="11">
        <v>1.4E-2</v>
      </c>
      <c r="K132" s="11">
        <v>14.904999999999999</v>
      </c>
      <c r="L132" s="11">
        <v>3.145</v>
      </c>
      <c r="M132" s="11">
        <v>4.0000000000000001E-3</v>
      </c>
      <c r="N132" s="11">
        <v>100.422</v>
      </c>
      <c r="O132" s="12">
        <v>5.023331505883232</v>
      </c>
      <c r="P132" s="12">
        <v>2.2238121007269709</v>
      </c>
      <c r="Q132" s="12">
        <v>1.7835371027017293</v>
      </c>
      <c r="R132" s="12">
        <v>9.4793917993919591E-3</v>
      </c>
      <c r="S132" s="12">
        <v>7.3260573814513377E-4</v>
      </c>
      <c r="T132" s="12">
        <v>9.5023470666869697E-4</v>
      </c>
      <c r="U132" s="12">
        <v>0.72699575428819296</v>
      </c>
      <c r="V132" s="12">
        <v>0.27759201711304105</v>
      </c>
      <c r="W132" s="12">
        <v>2.3229880909158922E-4</v>
      </c>
      <c r="X132" s="11">
        <f t="shared" si="3"/>
        <v>72.350839303599983</v>
      </c>
      <c r="Y132" s="11">
        <f t="shared" si="4"/>
        <v>27.626042248035159</v>
      </c>
      <c r="Z132" s="11">
        <f t="shared" si="5"/>
        <v>2.3118448364886388E-2</v>
      </c>
      <c r="AA132" s="3"/>
    </row>
    <row r="133" spans="1:27" x14ac:dyDescent="0.3">
      <c r="A133" s="8" t="s">
        <v>1099</v>
      </c>
      <c r="B133" s="9" t="s">
        <v>35</v>
      </c>
      <c r="C133" s="8">
        <v>2</v>
      </c>
      <c r="D133" s="13" t="s">
        <v>42</v>
      </c>
      <c r="E133" s="8" t="s">
        <v>288</v>
      </c>
      <c r="F133" s="11">
        <v>47.978000000000002</v>
      </c>
      <c r="G133" s="11">
        <v>33.402999999999999</v>
      </c>
      <c r="H133" s="11">
        <v>0.26100000000000001</v>
      </c>
      <c r="I133" s="11">
        <v>8.9999999999999993E-3</v>
      </c>
      <c r="J133" s="11">
        <v>1.6E-2</v>
      </c>
      <c r="K133" s="11">
        <v>15.279</v>
      </c>
      <c r="L133" s="11">
        <v>2.8730000000000002</v>
      </c>
      <c r="M133" s="11">
        <v>4.0000000000000001E-3</v>
      </c>
      <c r="N133" s="11">
        <v>99.822999999999993</v>
      </c>
      <c r="O133" s="12">
        <v>5.0243367205362892</v>
      </c>
      <c r="P133" s="12">
        <v>2.2006967058413283</v>
      </c>
      <c r="Q133" s="12">
        <v>1.8056501972642596</v>
      </c>
      <c r="R133" s="12">
        <v>1.0010636967799863E-2</v>
      </c>
      <c r="S133" s="12">
        <v>3.4962244253833742E-4</v>
      </c>
      <c r="T133" s="12">
        <v>1.094114852987909E-3</v>
      </c>
      <c r="U133" s="12">
        <v>0.75081839314788146</v>
      </c>
      <c r="V133" s="12">
        <v>0.25548301165126003</v>
      </c>
      <c r="W133" s="12">
        <v>2.3403836823467477E-4</v>
      </c>
      <c r="X133" s="11">
        <f t="shared" si="3"/>
        <v>74.594332295462777</v>
      </c>
      <c r="Y133" s="11">
        <f t="shared" si="4"/>
        <v>25.382415829024705</v>
      </c>
      <c r="Z133" s="11">
        <f t="shared" si="5"/>
        <v>2.3251875512520493E-2</v>
      </c>
      <c r="AA133" s="3"/>
    </row>
    <row r="134" spans="1:27" x14ac:dyDescent="0.3">
      <c r="A134" s="8" t="s">
        <v>1099</v>
      </c>
      <c r="B134" s="9" t="s">
        <v>35</v>
      </c>
      <c r="C134" s="8">
        <v>2</v>
      </c>
      <c r="D134" s="13" t="s">
        <v>42</v>
      </c>
      <c r="E134" s="8" t="s">
        <v>289</v>
      </c>
      <c r="F134" s="11">
        <v>48.344999999999999</v>
      </c>
      <c r="G134" s="11">
        <v>33.158999999999999</v>
      </c>
      <c r="H134" s="11">
        <v>0.36099999999999999</v>
      </c>
      <c r="I134" s="11">
        <v>1.6E-2</v>
      </c>
      <c r="J134" s="11">
        <v>0.02</v>
      </c>
      <c r="K134" s="11">
        <v>15.12</v>
      </c>
      <c r="L134" s="11">
        <v>2.843</v>
      </c>
      <c r="M134" s="11">
        <v>8.9999999999999993E-3</v>
      </c>
      <c r="N134" s="11">
        <v>99.873000000000005</v>
      </c>
      <c r="O134" s="12">
        <v>5.0163648302984889</v>
      </c>
      <c r="P134" s="12">
        <v>2.2149659121003298</v>
      </c>
      <c r="Q134" s="12">
        <v>1.7903873469325604</v>
      </c>
      <c r="R134" s="12">
        <v>1.3830116413951654E-2</v>
      </c>
      <c r="S134" s="12">
        <v>6.208321584811956E-4</v>
      </c>
      <c r="T134" s="12">
        <v>1.3660618276258071E-3</v>
      </c>
      <c r="U134" s="12">
        <v>0.74214572913534116</v>
      </c>
      <c r="V134" s="12">
        <v>0.25252285442140826</v>
      </c>
      <c r="W134" s="12">
        <v>5.259773087896816E-4</v>
      </c>
      <c r="X134" s="11">
        <f t="shared" si="3"/>
        <v>74.572928582917825</v>
      </c>
      <c r="Y134" s="11">
        <f t="shared" si="4"/>
        <v>25.374219710544285</v>
      </c>
      <c r="Z134" s="11">
        <f t="shared" si="5"/>
        <v>5.2851706537888364E-2</v>
      </c>
      <c r="AA134" s="3"/>
    </row>
    <row r="135" spans="1:27" x14ac:dyDescent="0.3">
      <c r="A135" s="8" t="s">
        <v>1099</v>
      </c>
      <c r="B135" s="9" t="s">
        <v>35</v>
      </c>
      <c r="C135" s="8">
        <v>2</v>
      </c>
      <c r="D135" s="13" t="s">
        <v>42</v>
      </c>
      <c r="E135" s="8" t="s">
        <v>290</v>
      </c>
      <c r="F135" s="11">
        <v>47.673999999999999</v>
      </c>
      <c r="G135" s="11">
        <v>32.97</v>
      </c>
      <c r="H135" s="11">
        <v>0.253</v>
      </c>
      <c r="I135" s="11">
        <v>3.3000000000000002E-2</v>
      </c>
      <c r="J135" s="11">
        <v>4.2999999999999997E-2</v>
      </c>
      <c r="K135" s="11">
        <v>15.18</v>
      </c>
      <c r="L135" s="11">
        <v>2.875</v>
      </c>
      <c r="M135" s="11">
        <v>5.0000000000000001E-3</v>
      </c>
      <c r="N135" s="11">
        <v>99.033000000000001</v>
      </c>
      <c r="O135" s="12">
        <v>5.0258357290306996</v>
      </c>
      <c r="P135" s="12">
        <v>2.2047413058210248</v>
      </c>
      <c r="Q135" s="12">
        <v>1.796904873418113</v>
      </c>
      <c r="R135" s="12">
        <v>9.7836232230073643E-3</v>
      </c>
      <c r="S135" s="12">
        <v>1.2924945671904226E-3</v>
      </c>
      <c r="T135" s="12">
        <v>2.9646223608158573E-3</v>
      </c>
      <c r="U135" s="12">
        <v>0.75208986651898624</v>
      </c>
      <c r="V135" s="12">
        <v>0.2577639885934902</v>
      </c>
      <c r="W135" s="12">
        <v>2.9495452807208573E-4</v>
      </c>
      <c r="X135" s="11">
        <f t="shared" si="3"/>
        <v>74.453373536777207</v>
      </c>
      <c r="Y135" s="11">
        <f t="shared" si="4"/>
        <v>25.517427346690923</v>
      </c>
      <c r="Z135" s="11">
        <f t="shared" si="5"/>
        <v>2.9199116531854582E-2</v>
      </c>
      <c r="AA135" s="3"/>
    </row>
    <row r="136" spans="1:27" x14ac:dyDescent="0.3">
      <c r="A136" s="8" t="s">
        <v>1099</v>
      </c>
      <c r="B136" s="9" t="s">
        <v>35</v>
      </c>
      <c r="C136" s="8">
        <v>2</v>
      </c>
      <c r="D136" s="13" t="s">
        <v>42</v>
      </c>
      <c r="E136" s="8" t="s">
        <v>291</v>
      </c>
      <c r="F136" s="11">
        <v>47.874000000000002</v>
      </c>
      <c r="G136" s="11">
        <v>33.634999999999998</v>
      </c>
      <c r="H136" s="11">
        <v>0.19400000000000001</v>
      </c>
      <c r="I136" s="11">
        <v>0</v>
      </c>
      <c r="J136" s="11">
        <v>1E-3</v>
      </c>
      <c r="K136" s="11">
        <v>15.391999999999999</v>
      </c>
      <c r="L136" s="11">
        <v>2.63</v>
      </c>
      <c r="M136" s="11">
        <v>7.0000000000000001E-3</v>
      </c>
      <c r="N136" s="11">
        <v>99.733000000000004</v>
      </c>
      <c r="O136" s="12">
        <v>5.012180345756815</v>
      </c>
      <c r="P136" s="12">
        <v>2.1958818748095013</v>
      </c>
      <c r="Q136" s="12">
        <v>1.818154492579519</v>
      </c>
      <c r="R136" s="12">
        <v>7.4407059163218194E-3</v>
      </c>
      <c r="S136" s="12">
        <v>0</v>
      </c>
      <c r="T136" s="12">
        <v>6.8380793544258617E-5</v>
      </c>
      <c r="U136" s="12">
        <v>0.75635595794577581</v>
      </c>
      <c r="V136" s="12">
        <v>0.23386937486164652</v>
      </c>
      <c r="W136" s="12">
        <v>4.0955885050605846E-4</v>
      </c>
      <c r="X136" s="11">
        <f t="shared" si="3"/>
        <v>76.350627694925734</v>
      </c>
      <c r="Y136" s="11">
        <f t="shared" si="4"/>
        <v>23.608029237718682</v>
      </c>
      <c r="Z136" s="11">
        <f t="shared" si="5"/>
        <v>4.1343067355584455E-2</v>
      </c>
      <c r="AA136" s="3"/>
    </row>
    <row r="137" spans="1:27" x14ac:dyDescent="0.3">
      <c r="A137" s="8" t="s">
        <v>1099</v>
      </c>
      <c r="B137" s="9" t="s">
        <v>35</v>
      </c>
      <c r="C137" s="8">
        <v>2</v>
      </c>
      <c r="D137" s="13" t="s">
        <v>42</v>
      </c>
      <c r="E137" s="8" t="s">
        <v>292</v>
      </c>
      <c r="F137" s="11">
        <v>48.671999999999997</v>
      </c>
      <c r="G137" s="11">
        <v>33.523000000000003</v>
      </c>
      <c r="H137" s="11">
        <v>0.11799999999999999</v>
      </c>
      <c r="I137" s="11">
        <v>0</v>
      </c>
      <c r="J137" s="11">
        <v>1.4E-2</v>
      </c>
      <c r="K137" s="11">
        <v>15.58</v>
      </c>
      <c r="L137" s="11">
        <v>2.6869999999999998</v>
      </c>
      <c r="M137" s="11">
        <v>1.6E-2</v>
      </c>
      <c r="N137" s="11">
        <v>100.61</v>
      </c>
      <c r="O137" s="12">
        <v>5.0091181282055253</v>
      </c>
      <c r="P137" s="12">
        <v>2.2119866191763315</v>
      </c>
      <c r="Q137" s="12">
        <v>1.7954622277593479</v>
      </c>
      <c r="R137" s="12">
        <v>4.4842360105854647E-3</v>
      </c>
      <c r="S137" s="12">
        <v>0</v>
      </c>
      <c r="T137" s="12">
        <v>9.4854123797113174E-4</v>
      </c>
      <c r="U137" s="12">
        <v>0.75856478149822482</v>
      </c>
      <c r="V137" s="12">
        <v>0.23674418325972837</v>
      </c>
      <c r="W137" s="12">
        <v>9.2753926333604135E-4</v>
      </c>
      <c r="X137" s="11">
        <f t="shared" si="3"/>
        <v>76.143042182884571</v>
      </c>
      <c r="Y137" s="11">
        <f t="shared" si="4"/>
        <v>23.763853493032538</v>
      </c>
      <c r="Z137" s="11">
        <f t="shared" si="5"/>
        <v>9.3104324082890683E-2</v>
      </c>
      <c r="AA137" s="3"/>
    </row>
    <row r="138" spans="1:27" x14ac:dyDescent="0.3">
      <c r="A138" s="8" t="s">
        <v>1119</v>
      </c>
      <c r="B138" s="9" t="s">
        <v>35</v>
      </c>
      <c r="C138" s="8">
        <v>1</v>
      </c>
      <c r="D138" s="10" t="s">
        <v>36</v>
      </c>
      <c r="E138" s="8" t="s">
        <v>293</v>
      </c>
      <c r="F138" s="11">
        <v>49.347999999999999</v>
      </c>
      <c r="G138" s="11">
        <v>32.737000000000002</v>
      </c>
      <c r="H138" s="11">
        <v>0.24</v>
      </c>
      <c r="I138" s="11">
        <v>0</v>
      </c>
      <c r="J138" s="11">
        <v>1.6E-2</v>
      </c>
      <c r="K138" s="11">
        <v>15.263</v>
      </c>
      <c r="L138" s="11">
        <v>2.9089999999999998</v>
      </c>
      <c r="M138" s="11">
        <v>0.02</v>
      </c>
      <c r="N138" s="11">
        <v>100.533</v>
      </c>
      <c r="O138" s="12">
        <v>5.0084174915291886</v>
      </c>
      <c r="P138" s="12">
        <v>2.2434009522721108</v>
      </c>
      <c r="Q138" s="12">
        <v>1.7539060052499615</v>
      </c>
      <c r="R138" s="12">
        <v>9.1232954021066657E-3</v>
      </c>
      <c r="S138" s="12">
        <v>0</v>
      </c>
      <c r="T138" s="12">
        <v>1.0843817611933234E-3</v>
      </c>
      <c r="U138" s="12">
        <v>0.74335996399125781</v>
      </c>
      <c r="V138" s="12">
        <v>0.25638311087336335</v>
      </c>
      <c r="W138" s="12">
        <v>1.159781979195619E-3</v>
      </c>
      <c r="X138" s="11">
        <f t="shared" si="3"/>
        <v>74.268942176398781</v>
      </c>
      <c r="Y138" s="11">
        <f t="shared" si="4"/>
        <v>25.615184242936969</v>
      </c>
      <c r="Z138" s="11">
        <f t="shared" si="5"/>
        <v>0.11587358066424164</v>
      </c>
      <c r="AA138" s="3"/>
    </row>
    <row r="139" spans="1:27" x14ac:dyDescent="0.3">
      <c r="A139" s="8" t="s">
        <v>1119</v>
      </c>
      <c r="B139" s="9" t="s">
        <v>35</v>
      </c>
      <c r="C139" s="8">
        <v>1</v>
      </c>
      <c r="D139" s="10" t="s">
        <v>36</v>
      </c>
      <c r="E139" s="8" t="s">
        <v>294</v>
      </c>
      <c r="F139" s="11">
        <v>49.215000000000003</v>
      </c>
      <c r="G139" s="11">
        <v>32.704000000000001</v>
      </c>
      <c r="H139" s="11">
        <v>0.216</v>
      </c>
      <c r="I139" s="11">
        <v>0.01</v>
      </c>
      <c r="J139" s="11">
        <v>8.7999999999999995E-2</v>
      </c>
      <c r="K139" s="11">
        <v>15.428000000000001</v>
      </c>
      <c r="L139" s="11">
        <v>2.7519999999999998</v>
      </c>
      <c r="M139" s="11">
        <v>1.6E-2</v>
      </c>
      <c r="N139" s="11">
        <v>100.429</v>
      </c>
      <c r="O139" s="12">
        <v>5.004797387050238</v>
      </c>
      <c r="P139" s="12">
        <v>2.2399840238654263</v>
      </c>
      <c r="Q139" s="12">
        <v>1.7541971390975679</v>
      </c>
      <c r="R139" s="12">
        <v>8.2206154717381092E-3</v>
      </c>
      <c r="S139" s="12">
        <v>3.8546608352153561E-4</v>
      </c>
      <c r="T139" s="12">
        <v>5.9711087566291831E-3</v>
      </c>
      <c r="U139" s="12">
        <v>0.75227907284645812</v>
      </c>
      <c r="V139" s="12">
        <v>0.24283104495556249</v>
      </c>
      <c r="W139" s="12">
        <v>9.289159733339359E-4</v>
      </c>
      <c r="X139" s="11">
        <f t="shared" ref="X139:X157" si="6">100*U139/(U139+V139+W139)</f>
        <v>75.527067447853284</v>
      </c>
      <c r="Y139" s="11">
        <f t="shared" ref="Y139:Y157" si="7">100*V139/(U139+V139+W139)</f>
        <v>24.379671551138259</v>
      </c>
      <c r="Z139" s="11">
        <f t="shared" ref="Z139:Z157" si="8">100*W139/(U139+V139+W139)</f>
        <v>9.3261001008464753E-2</v>
      </c>
      <c r="AA139" s="3"/>
    </row>
    <row r="140" spans="1:27" x14ac:dyDescent="0.3">
      <c r="A140" s="8" t="s">
        <v>1119</v>
      </c>
      <c r="B140" s="9" t="s">
        <v>35</v>
      </c>
      <c r="C140" s="8">
        <v>1</v>
      </c>
      <c r="D140" s="10" t="s">
        <v>36</v>
      </c>
      <c r="E140" s="8" t="s">
        <v>295</v>
      </c>
      <c r="F140" s="11">
        <v>49.493000000000002</v>
      </c>
      <c r="G140" s="11">
        <v>32.822000000000003</v>
      </c>
      <c r="H140" s="11">
        <v>0.28199999999999997</v>
      </c>
      <c r="I140" s="11">
        <v>0</v>
      </c>
      <c r="J140" s="11">
        <v>1.4E-2</v>
      </c>
      <c r="K140" s="11">
        <v>15.238</v>
      </c>
      <c r="L140" s="11">
        <v>2.9380000000000002</v>
      </c>
      <c r="M140" s="11">
        <v>2.4E-2</v>
      </c>
      <c r="N140" s="11">
        <v>100.81100000000001</v>
      </c>
      <c r="O140" s="12">
        <v>5.0090376389727025</v>
      </c>
      <c r="P140" s="12">
        <v>2.2439196299459692</v>
      </c>
      <c r="Q140" s="12">
        <v>1.7537135300684614</v>
      </c>
      <c r="R140" s="12">
        <v>1.0690937200087769E-2</v>
      </c>
      <c r="S140" s="12">
        <v>0</v>
      </c>
      <c r="T140" s="12">
        <v>9.4627296425464072E-4</v>
      </c>
      <c r="U140" s="12">
        <v>0.7401392008881218</v>
      </c>
      <c r="V140" s="12">
        <v>0.2582400860874462</v>
      </c>
      <c r="W140" s="12">
        <v>1.3879818183607647E-3</v>
      </c>
      <c r="X140" s="11">
        <f t="shared" si="6"/>
        <v>74.031149447509947</v>
      </c>
      <c r="Y140" s="11">
        <f t="shared" si="7"/>
        <v>25.830020060466136</v>
      </c>
      <c r="Z140" s="11">
        <f t="shared" si="8"/>
        <v>0.13883049202392467</v>
      </c>
      <c r="AA140" s="3"/>
    </row>
    <row r="141" spans="1:27" x14ac:dyDescent="0.3">
      <c r="A141" s="8" t="s">
        <v>1119</v>
      </c>
      <c r="B141" s="9" t="s">
        <v>35</v>
      </c>
      <c r="C141" s="8">
        <v>1</v>
      </c>
      <c r="D141" s="10" t="s">
        <v>36</v>
      </c>
      <c r="E141" s="8" t="s">
        <v>296</v>
      </c>
      <c r="F141" s="11">
        <v>49.171999999999997</v>
      </c>
      <c r="G141" s="11">
        <v>32.271000000000001</v>
      </c>
      <c r="H141" s="11">
        <v>0.36399999999999999</v>
      </c>
      <c r="I141" s="11">
        <v>0</v>
      </c>
      <c r="J141" s="11">
        <v>0.189</v>
      </c>
      <c r="K141" s="11">
        <v>15.196</v>
      </c>
      <c r="L141" s="11">
        <v>2.7650000000000001</v>
      </c>
      <c r="M141" s="11">
        <v>2.5000000000000001E-2</v>
      </c>
      <c r="N141" s="11">
        <v>99.981999999999999</v>
      </c>
      <c r="O141" s="12">
        <v>5.0053030074921292</v>
      </c>
      <c r="P141" s="12">
        <v>2.2484625269465863</v>
      </c>
      <c r="Q141" s="12">
        <v>1.7390429064197443</v>
      </c>
      <c r="R141" s="12">
        <v>1.3917855276219892E-2</v>
      </c>
      <c r="S141" s="12">
        <v>0</v>
      </c>
      <c r="T141" s="12">
        <v>1.2884111158189913E-2</v>
      </c>
      <c r="U141" s="12">
        <v>0.74442163239420933</v>
      </c>
      <c r="V141" s="12">
        <v>0.24511577626193171</v>
      </c>
      <c r="W141" s="12">
        <v>1.458199035248243E-3</v>
      </c>
      <c r="X141" s="11">
        <f t="shared" si="6"/>
        <v>75.118560225347963</v>
      </c>
      <c r="Y141" s="11">
        <f t="shared" si="7"/>
        <v>24.734294921139991</v>
      </c>
      <c r="Z141" s="11">
        <f t="shared" si="8"/>
        <v>0.14714485351203976</v>
      </c>
      <c r="AA141" s="3"/>
    </row>
    <row r="142" spans="1:27" x14ac:dyDescent="0.3">
      <c r="A142" s="8" t="s">
        <v>1119</v>
      </c>
      <c r="B142" s="9" t="s">
        <v>35</v>
      </c>
      <c r="C142" s="8">
        <v>1</v>
      </c>
      <c r="D142" s="10" t="s">
        <v>36</v>
      </c>
      <c r="E142" s="8" t="s">
        <v>297</v>
      </c>
      <c r="F142" s="11">
        <v>49.3</v>
      </c>
      <c r="G142" s="11">
        <v>32.854999999999997</v>
      </c>
      <c r="H142" s="11">
        <v>0.23799999999999999</v>
      </c>
      <c r="I142" s="11">
        <v>0</v>
      </c>
      <c r="J142" s="11">
        <v>0</v>
      </c>
      <c r="K142" s="11">
        <v>15.227</v>
      </c>
      <c r="L142" s="11">
        <v>2.8849999999999998</v>
      </c>
      <c r="M142" s="11">
        <v>7.0000000000000001E-3</v>
      </c>
      <c r="N142" s="11">
        <v>100.512</v>
      </c>
      <c r="O142" s="12">
        <v>5.006292390632276</v>
      </c>
      <c r="P142" s="12">
        <v>2.2410030305923136</v>
      </c>
      <c r="Q142" s="12">
        <v>1.7600584433828153</v>
      </c>
      <c r="R142" s="12">
        <v>9.0463967993271773E-3</v>
      </c>
      <c r="S142" s="12">
        <v>0</v>
      </c>
      <c r="T142" s="12">
        <v>0</v>
      </c>
      <c r="U142" s="12">
        <v>0.74153523402582522</v>
      </c>
      <c r="V142" s="12">
        <v>0.25424340122475564</v>
      </c>
      <c r="W142" s="12">
        <v>4.0588460723845236E-4</v>
      </c>
      <c r="X142" s="11">
        <f t="shared" si="6"/>
        <v>74.437538351997375</v>
      </c>
      <c r="Y142" s="11">
        <f t="shared" si="7"/>
        <v>25.521717729667451</v>
      </c>
      <c r="Z142" s="11">
        <f t="shared" si="8"/>
        <v>4.0743918335167696E-2</v>
      </c>
      <c r="AA142" s="3"/>
    </row>
    <row r="143" spans="1:27" x14ac:dyDescent="0.3">
      <c r="A143" s="8" t="s">
        <v>1119</v>
      </c>
      <c r="B143" s="9" t="s">
        <v>35</v>
      </c>
      <c r="C143" s="8">
        <v>1</v>
      </c>
      <c r="D143" s="13" t="s">
        <v>42</v>
      </c>
      <c r="E143" s="8" t="s">
        <v>298</v>
      </c>
      <c r="F143" s="11">
        <v>48.581000000000003</v>
      </c>
      <c r="G143" s="11">
        <v>33.622</v>
      </c>
      <c r="H143" s="11">
        <v>0.24199999999999999</v>
      </c>
      <c r="I143" s="11">
        <v>0</v>
      </c>
      <c r="J143" s="11">
        <v>4.0000000000000001E-3</v>
      </c>
      <c r="K143" s="11">
        <v>15.654</v>
      </c>
      <c r="L143" s="11">
        <v>2.637</v>
      </c>
      <c r="M143" s="11">
        <v>1.7000000000000001E-2</v>
      </c>
      <c r="N143" s="11">
        <v>100.75700000000001</v>
      </c>
      <c r="O143" s="12">
        <v>5.0103520708609013</v>
      </c>
      <c r="P143" s="12">
        <v>2.2064316254892202</v>
      </c>
      <c r="Q143" s="12">
        <v>1.799606944036402</v>
      </c>
      <c r="R143" s="12">
        <v>9.1905719871706992E-3</v>
      </c>
      <c r="S143" s="12">
        <v>0</v>
      </c>
      <c r="T143" s="12">
        <v>2.7083756014938164E-4</v>
      </c>
      <c r="U143" s="12">
        <v>0.76167775505131208</v>
      </c>
      <c r="V143" s="12">
        <v>0.23218945981276984</v>
      </c>
      <c r="W143" s="12">
        <v>9.8487692387654643E-4</v>
      </c>
      <c r="X143" s="11">
        <f t="shared" si="6"/>
        <v>76.561909186160221</v>
      </c>
      <c r="Y143" s="11">
        <f t="shared" si="7"/>
        <v>23.339093492327745</v>
      </c>
      <c r="Z143" s="11">
        <f t="shared" si="8"/>
        <v>9.8997321512036579E-2</v>
      </c>
      <c r="AA143" s="3"/>
    </row>
    <row r="144" spans="1:27" x14ac:dyDescent="0.3">
      <c r="A144" s="8" t="s">
        <v>1119</v>
      </c>
      <c r="B144" s="9" t="s">
        <v>35</v>
      </c>
      <c r="C144" s="8">
        <v>1</v>
      </c>
      <c r="D144" s="13" t="s">
        <v>42</v>
      </c>
      <c r="E144" s="8" t="s">
        <v>299</v>
      </c>
      <c r="F144" s="11">
        <v>49.042000000000002</v>
      </c>
      <c r="G144" s="11">
        <v>33.186999999999998</v>
      </c>
      <c r="H144" s="11">
        <v>0.28000000000000003</v>
      </c>
      <c r="I144" s="11">
        <v>4.3999999999999997E-2</v>
      </c>
      <c r="J144" s="11">
        <v>4.0000000000000001E-3</v>
      </c>
      <c r="K144" s="11">
        <v>15.64</v>
      </c>
      <c r="L144" s="11">
        <v>2.653</v>
      </c>
      <c r="M144" s="11">
        <v>2.3E-2</v>
      </c>
      <c r="N144" s="11">
        <v>100.873</v>
      </c>
      <c r="O144" s="12">
        <v>5.0057829919815049</v>
      </c>
      <c r="P144" s="12">
        <v>2.2245098690939336</v>
      </c>
      <c r="Q144" s="12">
        <v>1.7740434485668404</v>
      </c>
      <c r="R144" s="12">
        <v>1.0620069202849575E-2</v>
      </c>
      <c r="S144" s="12">
        <v>1.6902758255411333E-3</v>
      </c>
      <c r="T144" s="12">
        <v>2.7048988735368376E-4</v>
      </c>
      <c r="U144" s="12">
        <v>0.76001966868726833</v>
      </c>
      <c r="V144" s="12">
        <v>0.23329840067213389</v>
      </c>
      <c r="W144" s="12">
        <v>1.3307700455845513E-3</v>
      </c>
      <c r="X144" s="11">
        <f t="shared" si="6"/>
        <v>76.41085361763686</v>
      </c>
      <c r="Y144" s="11">
        <f t="shared" si="7"/>
        <v>23.455353430231352</v>
      </c>
      <c r="Z144" s="11">
        <f t="shared" si="8"/>
        <v>0.13379295213179329</v>
      </c>
      <c r="AA144" s="3"/>
    </row>
    <row r="145" spans="1:27" x14ac:dyDescent="0.3">
      <c r="A145" s="8" t="s">
        <v>1119</v>
      </c>
      <c r="B145" s="9" t="s">
        <v>35</v>
      </c>
      <c r="C145" s="8">
        <v>1</v>
      </c>
      <c r="D145" s="13" t="s">
        <v>42</v>
      </c>
      <c r="E145" s="8" t="s">
        <v>300</v>
      </c>
      <c r="F145" s="11">
        <v>48.616</v>
      </c>
      <c r="G145" s="11">
        <v>33.319000000000003</v>
      </c>
      <c r="H145" s="11">
        <v>0.26600000000000001</v>
      </c>
      <c r="I145" s="11">
        <v>2.4E-2</v>
      </c>
      <c r="J145" s="11">
        <v>6.5000000000000002E-2</v>
      </c>
      <c r="K145" s="11">
        <v>16.024999999999999</v>
      </c>
      <c r="L145" s="11">
        <v>2.5</v>
      </c>
      <c r="M145" s="11">
        <v>2.1999999999999999E-2</v>
      </c>
      <c r="N145" s="11">
        <v>100.837</v>
      </c>
      <c r="O145" s="12">
        <v>5.0098568902350111</v>
      </c>
      <c r="P145" s="12">
        <v>2.2088544510660779</v>
      </c>
      <c r="Q145" s="12">
        <v>1.7840619372156339</v>
      </c>
      <c r="R145" s="12">
        <v>1.0105845735278406E-2</v>
      </c>
      <c r="S145" s="12">
        <v>9.2350203740501245E-4</v>
      </c>
      <c r="T145" s="12">
        <v>4.4027711380048113E-3</v>
      </c>
      <c r="U145" s="12">
        <v>0.78002376322480016</v>
      </c>
      <c r="V145" s="12">
        <v>0.22020959225258005</v>
      </c>
      <c r="W145" s="12">
        <v>1.2750275652311171E-3</v>
      </c>
      <c r="X145" s="11">
        <f t="shared" si="6"/>
        <v>77.884896065978552</v>
      </c>
      <c r="Y145" s="11">
        <f t="shared" si="7"/>
        <v>21.98779321083434</v>
      </c>
      <c r="Z145" s="11">
        <f t="shared" si="8"/>
        <v>0.1273107231871137</v>
      </c>
      <c r="AA145" s="3"/>
    </row>
    <row r="146" spans="1:27" x14ac:dyDescent="0.3">
      <c r="A146" s="8" t="s">
        <v>1119</v>
      </c>
      <c r="B146" s="9" t="s">
        <v>35</v>
      </c>
      <c r="C146" s="8">
        <v>1</v>
      </c>
      <c r="D146" s="13" t="s">
        <v>42</v>
      </c>
      <c r="E146" s="8" t="s">
        <v>301</v>
      </c>
      <c r="F146" s="11">
        <v>48.865000000000002</v>
      </c>
      <c r="G146" s="11">
        <v>33.191000000000003</v>
      </c>
      <c r="H146" s="11">
        <v>0.253</v>
      </c>
      <c r="I146" s="11">
        <v>0</v>
      </c>
      <c r="J146" s="11">
        <v>5.2999999999999999E-2</v>
      </c>
      <c r="K146" s="11">
        <v>15.587</v>
      </c>
      <c r="L146" s="11">
        <v>2.6629999999999998</v>
      </c>
      <c r="M146" s="11">
        <v>1.4E-2</v>
      </c>
      <c r="N146" s="11">
        <v>100.626</v>
      </c>
      <c r="O146" s="12">
        <v>5.0073249854016559</v>
      </c>
      <c r="P146" s="12">
        <v>2.2213497799987181</v>
      </c>
      <c r="Q146" s="12">
        <v>1.7781544306121986</v>
      </c>
      <c r="R146" s="12">
        <v>9.6170687066635917E-3</v>
      </c>
      <c r="S146" s="12">
        <v>0</v>
      </c>
      <c r="T146" s="12">
        <v>3.5918632478163072E-3</v>
      </c>
      <c r="U146" s="12">
        <v>0.75910788142331209</v>
      </c>
      <c r="V146" s="12">
        <v>0.2346921482316715</v>
      </c>
      <c r="W146" s="12">
        <v>8.1181318127547194E-4</v>
      </c>
      <c r="X146" s="11">
        <f t="shared" si="6"/>
        <v>76.322023198378758</v>
      </c>
      <c r="Y146" s="11">
        <f t="shared" si="7"/>
        <v>23.596355696149537</v>
      </c>
      <c r="Z146" s="11">
        <f t="shared" si="8"/>
        <v>8.1621105471707034E-2</v>
      </c>
      <c r="AA146" s="3"/>
    </row>
    <row r="147" spans="1:27" x14ac:dyDescent="0.3">
      <c r="A147" s="8" t="s">
        <v>1119</v>
      </c>
      <c r="B147" s="9" t="s">
        <v>35</v>
      </c>
      <c r="C147" s="8">
        <v>2</v>
      </c>
      <c r="D147" s="10" t="s">
        <v>36</v>
      </c>
      <c r="E147" s="8" t="s">
        <v>302</v>
      </c>
      <c r="F147" s="11">
        <v>49.128999999999998</v>
      </c>
      <c r="G147" s="11">
        <v>32.956000000000003</v>
      </c>
      <c r="H147" s="11">
        <v>0.32400000000000001</v>
      </c>
      <c r="I147" s="11">
        <v>0</v>
      </c>
      <c r="J147" s="11">
        <v>1.9E-2</v>
      </c>
      <c r="K147" s="11">
        <v>15.512</v>
      </c>
      <c r="L147" s="11">
        <v>2.7490000000000001</v>
      </c>
      <c r="M147" s="11">
        <v>1.4E-2</v>
      </c>
      <c r="N147" s="11">
        <v>100.703</v>
      </c>
      <c r="O147" s="12">
        <v>5.0075215234972399</v>
      </c>
      <c r="P147" s="12">
        <v>2.2317749223899752</v>
      </c>
      <c r="Q147" s="12">
        <v>1.7643187761501413</v>
      </c>
      <c r="R147" s="12">
        <v>1.2307238892672351E-2</v>
      </c>
      <c r="S147" s="12">
        <v>0</v>
      </c>
      <c r="T147" s="12">
        <v>1.2867404324305102E-3</v>
      </c>
      <c r="U147" s="12">
        <v>0.75492217770744963</v>
      </c>
      <c r="V147" s="12">
        <v>0.24210042761618239</v>
      </c>
      <c r="W147" s="12">
        <v>8.1124030838897513E-4</v>
      </c>
      <c r="X147" s="11">
        <f t="shared" si="6"/>
        <v>75.656100563444724</v>
      </c>
      <c r="Y147" s="11">
        <f t="shared" si="7"/>
        <v>24.262599297064103</v>
      </c>
      <c r="Z147" s="11">
        <f t="shared" si="8"/>
        <v>8.1300139491173623E-2</v>
      </c>
      <c r="AA147" s="3"/>
    </row>
    <row r="148" spans="1:27" x14ac:dyDescent="0.3">
      <c r="A148" s="8" t="s">
        <v>1119</v>
      </c>
      <c r="B148" s="9" t="s">
        <v>35</v>
      </c>
      <c r="C148" s="8">
        <v>2</v>
      </c>
      <c r="D148" s="10" t="s">
        <v>36</v>
      </c>
      <c r="E148" s="8" t="s">
        <v>303</v>
      </c>
      <c r="F148" s="11">
        <v>49.588000000000001</v>
      </c>
      <c r="G148" s="11">
        <v>32.753999999999998</v>
      </c>
      <c r="H148" s="11">
        <v>0.23799999999999999</v>
      </c>
      <c r="I148" s="11">
        <v>3.5000000000000003E-2</v>
      </c>
      <c r="J148" s="11">
        <v>1.0999999999999999E-2</v>
      </c>
      <c r="K148" s="11">
        <v>15.295</v>
      </c>
      <c r="L148" s="11">
        <v>2.8660000000000001</v>
      </c>
      <c r="M148" s="11">
        <v>1.4999999999999999E-2</v>
      </c>
      <c r="N148" s="11">
        <v>100.80200000000001</v>
      </c>
      <c r="O148" s="12">
        <v>5.0038647190497434</v>
      </c>
      <c r="P148" s="12">
        <v>2.2476700589101983</v>
      </c>
      <c r="Q148" s="12">
        <v>1.7496468750212386</v>
      </c>
      <c r="R148" s="12">
        <v>9.0206135239577403E-3</v>
      </c>
      <c r="S148" s="12">
        <v>1.3435775918679491E-3</v>
      </c>
      <c r="T148" s="12">
        <v>7.4331608510332168E-4</v>
      </c>
      <c r="U148" s="12">
        <v>0.7427238469762496</v>
      </c>
      <c r="V148" s="12">
        <v>0.25184915710703348</v>
      </c>
      <c r="W148" s="12">
        <v>8.6727383409565323E-4</v>
      </c>
      <c r="X148" s="11">
        <f t="shared" si="6"/>
        <v>74.612597405657255</v>
      </c>
      <c r="Y148" s="11">
        <f t="shared" si="7"/>
        <v>25.300277946753614</v>
      </c>
      <c r="Z148" s="11">
        <f t="shared" si="8"/>
        <v>8.7124647589118018E-2</v>
      </c>
      <c r="AA148" s="3"/>
    </row>
    <row r="149" spans="1:27" x14ac:dyDescent="0.3">
      <c r="A149" s="8" t="s">
        <v>1119</v>
      </c>
      <c r="B149" s="9" t="s">
        <v>35</v>
      </c>
      <c r="C149" s="8">
        <v>2</v>
      </c>
      <c r="D149" s="10" t="s">
        <v>36</v>
      </c>
      <c r="E149" s="8" t="s">
        <v>304</v>
      </c>
      <c r="F149" s="11">
        <v>49.341999999999999</v>
      </c>
      <c r="G149" s="11">
        <v>32.545000000000002</v>
      </c>
      <c r="H149" s="11">
        <v>0.22600000000000001</v>
      </c>
      <c r="I149" s="11">
        <v>4.2999999999999997E-2</v>
      </c>
      <c r="J149" s="11">
        <v>2E-3</v>
      </c>
      <c r="K149" s="11">
        <v>15.212999999999999</v>
      </c>
      <c r="L149" s="11">
        <v>2.891</v>
      </c>
      <c r="M149" s="11">
        <v>0.01</v>
      </c>
      <c r="N149" s="11">
        <v>100.27200000000001</v>
      </c>
      <c r="O149" s="12">
        <v>5.0055190248476249</v>
      </c>
      <c r="P149" s="12">
        <v>2.2485582051838198</v>
      </c>
      <c r="Q149" s="12">
        <v>1.7478403206382189</v>
      </c>
      <c r="R149" s="12">
        <v>8.6118999505002403E-3</v>
      </c>
      <c r="S149" s="12">
        <v>1.6595661977882349E-3</v>
      </c>
      <c r="T149" s="12">
        <v>1.3587584519718092E-4</v>
      </c>
      <c r="U149" s="12">
        <v>0.7427183763309908</v>
      </c>
      <c r="V149" s="12">
        <v>0.25541348594936297</v>
      </c>
      <c r="W149" s="12">
        <v>5.8129475174590131E-4</v>
      </c>
      <c r="X149" s="11">
        <f t="shared" si="6"/>
        <v>74.367536975095547</v>
      </c>
      <c r="Y149" s="11">
        <f t="shared" si="7"/>
        <v>25.574258649839106</v>
      </c>
      <c r="Z149" s="11">
        <f t="shared" si="8"/>
        <v>5.8204375065344004E-2</v>
      </c>
      <c r="AA149" s="3"/>
    </row>
    <row r="150" spans="1:27" x14ac:dyDescent="0.3">
      <c r="A150" s="8" t="s">
        <v>1119</v>
      </c>
      <c r="B150" s="9" t="s">
        <v>35</v>
      </c>
      <c r="C150" s="8">
        <v>2</v>
      </c>
      <c r="D150" s="10" t="s">
        <v>36</v>
      </c>
      <c r="E150" s="8" t="s">
        <v>305</v>
      </c>
      <c r="F150" s="11">
        <v>49.207000000000001</v>
      </c>
      <c r="G150" s="11">
        <v>32.598999999999997</v>
      </c>
      <c r="H150" s="11">
        <v>0.27800000000000002</v>
      </c>
      <c r="I150" s="11">
        <v>0</v>
      </c>
      <c r="J150" s="11">
        <v>6.3E-2</v>
      </c>
      <c r="K150" s="11">
        <v>15.473000000000001</v>
      </c>
      <c r="L150" s="11">
        <v>2.8959999999999999</v>
      </c>
      <c r="M150" s="11">
        <v>1.2999999999999999E-2</v>
      </c>
      <c r="N150" s="11">
        <v>100.529</v>
      </c>
      <c r="O150" s="12">
        <v>5.0140800220347419</v>
      </c>
      <c r="P150" s="12">
        <v>2.2397425949572556</v>
      </c>
      <c r="Q150" s="12">
        <v>1.7486608703439988</v>
      </c>
      <c r="R150" s="12">
        <v>1.0580816158808664E-2</v>
      </c>
      <c r="S150" s="12">
        <v>0</v>
      </c>
      <c r="T150" s="12">
        <v>4.2750052112443858E-3</v>
      </c>
      <c r="U150" s="12">
        <v>0.75451463103543992</v>
      </c>
      <c r="V150" s="12">
        <v>0.25555131875519432</v>
      </c>
      <c r="W150" s="12">
        <v>7.5478557280050321E-4</v>
      </c>
      <c r="X150" s="11">
        <f t="shared" si="6"/>
        <v>74.643762700827324</v>
      </c>
      <c r="Y150" s="11">
        <f t="shared" si="7"/>
        <v>25.281566732335815</v>
      </c>
      <c r="Z150" s="11">
        <f t="shared" si="8"/>
        <v>7.4670566836870886E-2</v>
      </c>
      <c r="AA150" s="3"/>
    </row>
    <row r="151" spans="1:27" x14ac:dyDescent="0.3">
      <c r="A151" s="8" t="s">
        <v>1119</v>
      </c>
      <c r="B151" s="9" t="s">
        <v>35</v>
      </c>
      <c r="C151" s="8">
        <v>2</v>
      </c>
      <c r="D151" s="10" t="s">
        <v>36</v>
      </c>
      <c r="E151" s="8" t="s">
        <v>306</v>
      </c>
      <c r="F151" s="11">
        <v>49.287999999999997</v>
      </c>
      <c r="G151" s="11">
        <v>32.866999999999997</v>
      </c>
      <c r="H151" s="11">
        <v>0.187</v>
      </c>
      <c r="I151" s="11">
        <v>0</v>
      </c>
      <c r="J151" s="11">
        <v>5.0000000000000001E-3</v>
      </c>
      <c r="K151" s="11">
        <v>15.356999999999999</v>
      </c>
      <c r="L151" s="11">
        <v>2.895</v>
      </c>
      <c r="M151" s="11">
        <v>0.01</v>
      </c>
      <c r="N151" s="11">
        <v>100.60899999999999</v>
      </c>
      <c r="O151" s="12">
        <v>5.0089628282962515</v>
      </c>
      <c r="P151" s="12">
        <v>2.2390212002994199</v>
      </c>
      <c r="Q151" s="12">
        <v>1.7595725071657045</v>
      </c>
      <c r="R151" s="12">
        <v>7.1033263496874614E-3</v>
      </c>
      <c r="S151" s="12">
        <v>0</v>
      </c>
      <c r="T151" s="12">
        <v>3.3861944389342236E-4</v>
      </c>
      <c r="U151" s="12">
        <v>0.74738661068050238</v>
      </c>
      <c r="V151" s="12">
        <v>0.25496110093500968</v>
      </c>
      <c r="W151" s="12">
        <v>5.7946342203417931E-4</v>
      </c>
      <c r="X151" s="11">
        <f t="shared" si="6"/>
        <v>74.520526443260707</v>
      </c>
      <c r="Y151" s="11">
        <f t="shared" si="7"/>
        <v>25.42169633856663</v>
      </c>
      <c r="Z151" s="11">
        <f t="shared" si="8"/>
        <v>5.7777218172644099E-2</v>
      </c>
      <c r="AA151" s="3"/>
    </row>
    <row r="152" spans="1:27" x14ac:dyDescent="0.3">
      <c r="A152" s="8" t="s">
        <v>1119</v>
      </c>
      <c r="B152" s="9" t="s">
        <v>35</v>
      </c>
      <c r="C152" s="8">
        <v>2</v>
      </c>
      <c r="D152" s="13" t="s">
        <v>42</v>
      </c>
      <c r="E152" s="8" t="s">
        <v>307</v>
      </c>
      <c r="F152" s="11">
        <v>49.162999999999997</v>
      </c>
      <c r="G152" s="11">
        <v>33.009</v>
      </c>
      <c r="H152" s="11">
        <v>0.20200000000000001</v>
      </c>
      <c r="I152" s="11">
        <v>1.2E-2</v>
      </c>
      <c r="J152" s="11">
        <v>3.5999999999999997E-2</v>
      </c>
      <c r="K152" s="11">
        <v>15.39</v>
      </c>
      <c r="L152" s="11">
        <v>2.8239999999999998</v>
      </c>
      <c r="M152" s="11">
        <v>3.3000000000000002E-2</v>
      </c>
      <c r="N152" s="11">
        <v>100.669</v>
      </c>
      <c r="O152" s="12">
        <v>5.0092486132802119</v>
      </c>
      <c r="P152" s="12">
        <v>2.2326944073069521</v>
      </c>
      <c r="Q152" s="12">
        <v>1.7666615974572342</v>
      </c>
      <c r="R152" s="12">
        <v>7.6708842440498031E-3</v>
      </c>
      <c r="S152" s="12">
        <v>4.6154164551411036E-4</v>
      </c>
      <c r="T152" s="12">
        <v>2.4373521835809667E-3</v>
      </c>
      <c r="U152" s="12">
        <v>0.74877519181131946</v>
      </c>
      <c r="V152" s="12">
        <v>0.24863596449323777</v>
      </c>
      <c r="W152" s="12">
        <v>1.91167413832527E-3</v>
      </c>
      <c r="X152" s="11">
        <f t="shared" si="6"/>
        <v>74.928258316631798</v>
      </c>
      <c r="Y152" s="11">
        <f t="shared" si="7"/>
        <v>24.880444729061843</v>
      </c>
      <c r="Z152" s="11">
        <f t="shared" si="8"/>
        <v>0.19129695430635255</v>
      </c>
      <c r="AA152" s="3"/>
    </row>
    <row r="153" spans="1:27" x14ac:dyDescent="0.3">
      <c r="A153" s="8" t="s">
        <v>1119</v>
      </c>
      <c r="B153" s="9" t="s">
        <v>35</v>
      </c>
      <c r="C153" s="8">
        <v>2</v>
      </c>
      <c r="D153" s="13" t="s">
        <v>42</v>
      </c>
      <c r="E153" s="8" t="s">
        <v>308</v>
      </c>
      <c r="F153" s="11">
        <v>48.685000000000002</v>
      </c>
      <c r="G153" s="11">
        <v>32.412999999999997</v>
      </c>
      <c r="H153" s="11">
        <v>0.36899999999999999</v>
      </c>
      <c r="I153" s="11">
        <v>0</v>
      </c>
      <c r="J153" s="11">
        <v>0.28000000000000003</v>
      </c>
      <c r="K153" s="11">
        <v>15.967000000000001</v>
      </c>
      <c r="L153" s="11">
        <v>2.5859999999999999</v>
      </c>
      <c r="M153" s="11">
        <v>5.0000000000000001E-3</v>
      </c>
      <c r="N153" s="11">
        <v>100.30500000000001</v>
      </c>
      <c r="O153" s="12">
        <v>5.0161934418141225</v>
      </c>
      <c r="P153" s="16">
        <v>2.2254738773539655</v>
      </c>
      <c r="Q153" s="16">
        <v>1.7461303002522153</v>
      </c>
      <c r="R153" s="16">
        <v>1.4104472364587764E-2</v>
      </c>
      <c r="S153" s="16">
        <v>0</v>
      </c>
      <c r="T153" s="16">
        <v>1.9081400003414545E-2</v>
      </c>
      <c r="U153" s="16">
        <v>0.78193845325155109</v>
      </c>
      <c r="V153" s="16">
        <v>0.22917339308484871</v>
      </c>
      <c r="W153" s="16">
        <v>2.9154550354019033E-4</v>
      </c>
      <c r="X153" s="17">
        <f t="shared" si="6"/>
        <v>77.312223743787598</v>
      </c>
      <c r="Y153" s="17">
        <f t="shared" si="7"/>
        <v>22.658950418184542</v>
      </c>
      <c r="Z153" s="17">
        <f t="shared" si="8"/>
        <v>2.8825838027872565E-2</v>
      </c>
      <c r="AA153" s="3"/>
    </row>
    <row r="154" spans="1:27" x14ac:dyDescent="0.3">
      <c r="A154" s="8" t="s">
        <v>1119</v>
      </c>
      <c r="B154" s="9" t="s">
        <v>35</v>
      </c>
      <c r="C154" s="8">
        <v>2</v>
      </c>
      <c r="D154" s="13" t="s">
        <v>42</v>
      </c>
      <c r="E154" s="8" t="s">
        <v>309</v>
      </c>
      <c r="F154" s="11">
        <v>48.622999999999998</v>
      </c>
      <c r="G154" s="11">
        <v>31.039000000000001</v>
      </c>
      <c r="H154" s="11">
        <v>0.90600000000000003</v>
      </c>
      <c r="I154" s="11">
        <v>6.0000000000000001E-3</v>
      </c>
      <c r="J154" s="11">
        <v>1.2010000000000001</v>
      </c>
      <c r="K154" s="11">
        <v>16.405999999999999</v>
      </c>
      <c r="L154" s="11">
        <v>2.254</v>
      </c>
      <c r="M154" s="11">
        <v>7.0000000000000001E-3</v>
      </c>
      <c r="N154" s="11">
        <v>100.44199999999999</v>
      </c>
      <c r="O154" s="12">
        <v>5.0316152719977056</v>
      </c>
      <c r="P154" s="12">
        <v>2.2299787451199293</v>
      </c>
      <c r="Q154" s="12">
        <v>1.6776323281776566</v>
      </c>
      <c r="R154" s="12">
        <v>3.474484046211386E-2</v>
      </c>
      <c r="S154" s="12">
        <v>2.3304992253530928E-4</v>
      </c>
      <c r="T154" s="12">
        <v>8.2115824512367513E-2</v>
      </c>
      <c r="U154" s="12">
        <v>0.80609012139017855</v>
      </c>
      <c r="V154" s="12">
        <v>0.20041085098145642</v>
      </c>
      <c r="W154" s="12">
        <v>4.0951143146703418E-4</v>
      </c>
      <c r="X154" s="11">
        <f t="shared" si="6"/>
        <v>80.055787913298431</v>
      </c>
      <c r="Y154" s="11">
        <f t="shared" si="7"/>
        <v>19.903541993574684</v>
      </c>
      <c r="Z154" s="11">
        <f t="shared" si="8"/>
        <v>4.0670093126879463E-2</v>
      </c>
      <c r="AA154" s="3"/>
    </row>
    <row r="155" spans="1:27" x14ac:dyDescent="0.3">
      <c r="A155" s="8" t="s">
        <v>1119</v>
      </c>
      <c r="B155" s="9" t="s">
        <v>35</v>
      </c>
      <c r="C155" s="8">
        <v>2</v>
      </c>
      <c r="D155" s="13" t="s">
        <v>42</v>
      </c>
      <c r="E155" s="8" t="s">
        <v>310</v>
      </c>
      <c r="F155" s="11">
        <v>48.451999999999998</v>
      </c>
      <c r="G155" s="11">
        <v>32.415999999999997</v>
      </c>
      <c r="H155" s="11">
        <v>0.33500000000000002</v>
      </c>
      <c r="I155" s="11">
        <v>0</v>
      </c>
      <c r="J155" s="11">
        <v>4.9000000000000002E-2</v>
      </c>
      <c r="K155" s="11">
        <v>15.714</v>
      </c>
      <c r="L155" s="11">
        <v>2.621</v>
      </c>
      <c r="M155" s="11">
        <v>2.5999999999999999E-2</v>
      </c>
      <c r="N155" s="11">
        <v>99.613</v>
      </c>
      <c r="O155" s="12">
        <v>5.010869294471517</v>
      </c>
      <c r="P155" s="12">
        <v>2.2282840690076609</v>
      </c>
      <c r="Q155" s="12">
        <v>1.7569053419030172</v>
      </c>
      <c r="R155" s="12">
        <v>1.2882697385545965E-2</v>
      </c>
      <c r="S155" s="12">
        <v>0</v>
      </c>
      <c r="T155" s="12">
        <v>3.3595399096642648E-3</v>
      </c>
      <c r="U155" s="12">
        <v>0.77422557740425835</v>
      </c>
      <c r="V155" s="12">
        <v>0.23368681823640972</v>
      </c>
      <c r="W155" s="12">
        <v>1.525250624960447E-3</v>
      </c>
      <c r="X155" s="11">
        <f t="shared" si="6"/>
        <v>76.698702517037361</v>
      </c>
      <c r="Y155" s="11">
        <f t="shared" si="7"/>
        <v>23.150198439787157</v>
      </c>
      <c r="Z155" s="11">
        <f t="shared" si="8"/>
        <v>0.15109904317547959</v>
      </c>
      <c r="AA155" s="3"/>
    </row>
    <row r="156" spans="1:27" x14ac:dyDescent="0.3">
      <c r="A156" s="8" t="s">
        <v>1119</v>
      </c>
      <c r="B156" s="9" t="s">
        <v>35</v>
      </c>
      <c r="C156" s="8">
        <v>2</v>
      </c>
      <c r="D156" s="13" t="s">
        <v>42</v>
      </c>
      <c r="E156" s="8" t="s">
        <v>311</v>
      </c>
      <c r="F156" s="11">
        <v>47.859000000000002</v>
      </c>
      <c r="G156" s="11">
        <v>32.524999999999999</v>
      </c>
      <c r="H156" s="11">
        <v>0.498</v>
      </c>
      <c r="I156" s="11">
        <v>0</v>
      </c>
      <c r="J156" s="11">
        <v>0.27400000000000002</v>
      </c>
      <c r="K156" s="11">
        <v>15.879</v>
      </c>
      <c r="L156" s="11">
        <v>2.423</v>
      </c>
      <c r="M156" s="11">
        <v>2.1999999999999999E-2</v>
      </c>
      <c r="N156" s="11">
        <v>99.48</v>
      </c>
      <c r="O156" s="12">
        <v>5.0169951106941122</v>
      </c>
      <c r="P156" s="12">
        <v>2.2078571710300623</v>
      </c>
      <c r="Q156" s="12">
        <v>1.7682951391794715</v>
      </c>
      <c r="R156" s="12">
        <v>1.9210552227762911E-2</v>
      </c>
      <c r="S156" s="12">
        <v>0</v>
      </c>
      <c r="T156" s="12">
        <v>1.8844420892141556E-2</v>
      </c>
      <c r="U156" s="12">
        <v>0.78478812473685422</v>
      </c>
      <c r="V156" s="12">
        <v>0.21670509234352228</v>
      </c>
      <c r="W156" s="12">
        <v>1.2946102842974799E-3</v>
      </c>
      <c r="X156" s="11">
        <f t="shared" si="6"/>
        <v>78.260635332927521</v>
      </c>
      <c r="Y156" s="11">
        <f t="shared" si="7"/>
        <v>21.610263550268971</v>
      </c>
      <c r="Z156" s="11">
        <f t="shared" si="8"/>
        <v>0.12910111680351319</v>
      </c>
      <c r="AA156" s="3"/>
    </row>
    <row r="157" spans="1:27" x14ac:dyDescent="0.3">
      <c r="A157" s="8" t="s">
        <v>1119</v>
      </c>
      <c r="B157" s="9" t="s">
        <v>35</v>
      </c>
      <c r="C157" s="8">
        <v>3</v>
      </c>
      <c r="D157" s="13" t="s">
        <v>312</v>
      </c>
      <c r="E157" s="8" t="s">
        <v>313</v>
      </c>
      <c r="F157" s="11">
        <v>48.81</v>
      </c>
      <c r="G157" s="11">
        <v>32.619</v>
      </c>
      <c r="H157" s="11">
        <v>0.30399999999999999</v>
      </c>
      <c r="I157" s="11">
        <v>0</v>
      </c>
      <c r="J157" s="11">
        <v>2.7E-2</v>
      </c>
      <c r="K157" s="11">
        <v>15.516</v>
      </c>
      <c r="L157" s="11">
        <v>2.7480000000000002</v>
      </c>
      <c r="M157" s="11">
        <v>2.1999999999999999E-2</v>
      </c>
      <c r="N157" s="11">
        <v>100.04600000000001</v>
      </c>
      <c r="O157" s="12">
        <v>5.010338368449454</v>
      </c>
      <c r="P157" s="12">
        <v>2.2328804498699468</v>
      </c>
      <c r="Q157" s="12">
        <v>1.7585608449517554</v>
      </c>
      <c r="R157" s="12">
        <v>1.162875976655498E-2</v>
      </c>
      <c r="S157" s="12">
        <v>0</v>
      </c>
      <c r="T157" s="12">
        <v>1.841387987228054E-3</v>
      </c>
      <c r="U157" s="12">
        <v>0.76042844428341039</v>
      </c>
      <c r="V157" s="12">
        <v>0.24371470822461069</v>
      </c>
      <c r="W157" s="12">
        <v>1.2837733659482524E-3</v>
      </c>
      <c r="X157" s="11">
        <f t="shared" si="6"/>
        <v>75.632393037654765</v>
      </c>
      <c r="Y157" s="11">
        <f t="shared" si="7"/>
        <v>24.239922559539689</v>
      </c>
      <c r="Z157" s="11">
        <f t="shared" si="8"/>
        <v>0.12768440280553753</v>
      </c>
      <c r="AA157" s="3"/>
    </row>
    <row r="158" spans="1:27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76" customFormat="1" x14ac:dyDescent="0.3">
      <c r="A159" s="75" t="s">
        <v>1123</v>
      </c>
    </row>
    <row r="160" spans="1:27" s="76" customFormat="1" ht="13.2" customHeight="1" x14ac:dyDescent="0.3">
      <c r="A160" s="77" t="s">
        <v>1122</v>
      </c>
    </row>
    <row r="161" spans="1:1" s="76" customFormat="1" x14ac:dyDescent="0.3">
      <c r="A161" s="3" t="s">
        <v>1124</v>
      </c>
    </row>
  </sheetData>
  <mergeCells count="3">
    <mergeCell ref="D9:D10"/>
    <mergeCell ref="F9:N9"/>
    <mergeCell ref="O9:W9"/>
  </mergeCells>
  <conditionalFormatting sqref="O11:O157">
    <cfRule type="cellIs" dxfId="5" priority="3" operator="lessThan">
      <formula>4.98</formula>
    </cfRule>
    <cfRule type="cellIs" dxfId="4" priority="4" operator="equal">
      <formula>0</formula>
    </cfRule>
  </conditionalFormatting>
  <conditionalFormatting sqref="N11:N157">
    <cfRule type="cellIs" dxfId="3" priority="1" operator="lessThan">
      <formula>98.5</formula>
    </cfRule>
    <cfRule type="cellIs" dxfId="2" priority="2" operator="greaterThan">
      <formula>101.5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AR90"/>
  <sheetViews>
    <sheetView workbookViewId="0">
      <selection activeCell="D1" sqref="D1"/>
    </sheetView>
  </sheetViews>
  <sheetFormatPr defaultRowHeight="14.4" x14ac:dyDescent="0.3"/>
  <cols>
    <col min="2" max="2" width="15.6640625" customWidth="1"/>
    <col min="5" max="5" width="14.5546875" bestFit="1" customWidth="1"/>
  </cols>
  <sheetData>
    <row r="7" spans="1:44" s="83" customFormat="1" ht="15.6" x14ac:dyDescent="0.3">
      <c r="A7" s="82" t="s">
        <v>1128</v>
      </c>
    </row>
    <row r="9" spans="1:44" x14ac:dyDescent="0.3">
      <c r="A9" s="1"/>
      <c r="B9" s="1"/>
      <c r="C9" s="1"/>
      <c r="D9" s="86" t="s">
        <v>0</v>
      </c>
      <c r="E9" s="1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x14ac:dyDescent="0.3">
      <c r="A10" s="4" t="s">
        <v>2</v>
      </c>
      <c r="B10" s="4" t="s">
        <v>3</v>
      </c>
      <c r="C10" s="4" t="s">
        <v>4</v>
      </c>
      <c r="D10" s="87"/>
      <c r="E10" s="19" t="s">
        <v>314</v>
      </c>
      <c r="F10" s="4" t="s">
        <v>315</v>
      </c>
      <c r="G10" s="4" t="s">
        <v>316</v>
      </c>
      <c r="H10" s="4" t="s">
        <v>317</v>
      </c>
      <c r="I10" s="4" t="s">
        <v>318</v>
      </c>
      <c r="J10" s="4" t="s">
        <v>319</v>
      </c>
      <c r="K10" s="4" t="s">
        <v>320</v>
      </c>
      <c r="L10" s="4" t="s">
        <v>321</v>
      </c>
      <c r="M10" s="4" t="s">
        <v>322</v>
      </c>
      <c r="N10" s="4" t="s">
        <v>323</v>
      </c>
      <c r="O10" s="4" t="s">
        <v>324</v>
      </c>
      <c r="P10" s="4" t="s">
        <v>325</v>
      </c>
      <c r="Q10" s="4" t="s">
        <v>326</v>
      </c>
      <c r="R10" s="4" t="s">
        <v>327</v>
      </c>
      <c r="S10" s="4" t="s">
        <v>328</v>
      </c>
      <c r="T10" s="4" t="s">
        <v>329</v>
      </c>
      <c r="U10" s="4" t="s">
        <v>330</v>
      </c>
      <c r="V10" s="4" t="s">
        <v>331</v>
      </c>
      <c r="W10" s="4" t="s">
        <v>332</v>
      </c>
      <c r="X10" s="4" t="s">
        <v>333</v>
      </c>
      <c r="Y10" s="4" t="s">
        <v>334</v>
      </c>
      <c r="Z10" s="4" t="s">
        <v>335</v>
      </c>
      <c r="AA10" s="4" t="s">
        <v>336</v>
      </c>
      <c r="AB10" s="4" t="s">
        <v>337</v>
      </c>
      <c r="AC10" s="4" t="s">
        <v>338</v>
      </c>
      <c r="AD10" s="4" t="s">
        <v>339</v>
      </c>
      <c r="AE10" s="4" t="s">
        <v>340</v>
      </c>
      <c r="AF10" s="4" t="s">
        <v>341</v>
      </c>
      <c r="AG10" s="4" t="s">
        <v>342</v>
      </c>
      <c r="AH10" s="4" t="s">
        <v>343</v>
      </c>
      <c r="AI10" s="4" t="s">
        <v>344</v>
      </c>
      <c r="AJ10" s="4" t="s">
        <v>345</v>
      </c>
      <c r="AK10" s="4" t="s">
        <v>346</v>
      </c>
      <c r="AL10" s="4" t="s">
        <v>347</v>
      </c>
      <c r="AM10" s="4" t="s">
        <v>348</v>
      </c>
      <c r="AN10" s="4" t="s">
        <v>349</v>
      </c>
      <c r="AO10" s="4" t="s">
        <v>350</v>
      </c>
      <c r="AP10" s="4" t="s">
        <v>351</v>
      </c>
      <c r="AQ10" s="4" t="s">
        <v>352</v>
      </c>
      <c r="AR10" s="4" t="s">
        <v>353</v>
      </c>
    </row>
    <row r="11" spans="1:44" x14ac:dyDescent="0.3">
      <c r="A11" s="8" t="s">
        <v>1093</v>
      </c>
      <c r="B11" s="9" t="s">
        <v>35</v>
      </c>
      <c r="C11" s="8">
        <v>2</v>
      </c>
      <c r="D11" s="10" t="s">
        <v>36</v>
      </c>
      <c r="E11" s="18" t="s">
        <v>354</v>
      </c>
      <c r="F11" s="11">
        <v>3.42</v>
      </c>
      <c r="G11" s="11">
        <v>0.76</v>
      </c>
      <c r="H11" s="20">
        <v>228428.56</v>
      </c>
      <c r="I11" s="20">
        <v>159807.14000000001</v>
      </c>
      <c r="J11" s="21">
        <v>126.74</v>
      </c>
      <c r="K11" s="20">
        <v>2443.9899999999998</v>
      </c>
      <c r="L11" s="21">
        <v>363.32</v>
      </c>
      <c r="M11" s="21">
        <v>657.88</v>
      </c>
      <c r="N11" s="11">
        <v>45.38</v>
      </c>
      <c r="O11" s="11">
        <v>14.36</v>
      </c>
      <c r="P11" s="11">
        <v>29.19</v>
      </c>
      <c r="Q11" s="11">
        <v>5.22</v>
      </c>
      <c r="R11" s="11">
        <v>2.2200000000000002</v>
      </c>
      <c r="S11" s="11">
        <v>4.1000000000000002E-2</v>
      </c>
      <c r="T11" s="11">
        <v>10.4</v>
      </c>
      <c r="U11" s="11">
        <v>12.67</v>
      </c>
      <c r="V11" s="11">
        <v>2.06</v>
      </c>
      <c r="W11" s="11">
        <v>1.9E-3</v>
      </c>
      <c r="X11" s="11" t="s">
        <v>355</v>
      </c>
      <c r="Y11" s="11">
        <v>0.156</v>
      </c>
      <c r="Z11" s="11">
        <v>5.9200000000000003E-2</v>
      </c>
      <c r="AA11" s="11">
        <v>0.376</v>
      </c>
      <c r="AB11" s="11">
        <v>0.14299999999999999</v>
      </c>
      <c r="AC11" s="11">
        <v>1.2</v>
      </c>
      <c r="AD11" s="11">
        <v>0.96099999999999997</v>
      </c>
      <c r="AE11" s="11">
        <v>0.42499999999999999</v>
      </c>
      <c r="AF11" s="11">
        <v>1.71</v>
      </c>
      <c r="AG11" s="11">
        <v>0.32700000000000001</v>
      </c>
      <c r="AH11" s="11">
        <v>2.3199999999999998</v>
      </c>
      <c r="AI11" s="11">
        <v>0.47</v>
      </c>
      <c r="AJ11" s="11">
        <v>1.385</v>
      </c>
      <c r="AK11" s="11">
        <v>0.192</v>
      </c>
      <c r="AL11" s="11">
        <v>1.234</v>
      </c>
      <c r="AM11" s="11">
        <v>0.186</v>
      </c>
      <c r="AN11" s="11">
        <v>0.19500000000000001</v>
      </c>
      <c r="AO11" s="11" t="s">
        <v>356</v>
      </c>
      <c r="AP11" s="11">
        <v>7.9000000000000001E-2</v>
      </c>
      <c r="AQ11" s="11">
        <v>4.2999999999999999E-4</v>
      </c>
      <c r="AR11" s="11" t="s">
        <v>357</v>
      </c>
    </row>
    <row r="12" spans="1:44" x14ac:dyDescent="0.3">
      <c r="A12" s="8" t="s">
        <v>1093</v>
      </c>
      <c r="B12" s="9" t="s">
        <v>35</v>
      </c>
      <c r="C12" s="8">
        <v>2</v>
      </c>
      <c r="D12" s="10" t="s">
        <v>36</v>
      </c>
      <c r="E12" s="18" t="s">
        <v>358</v>
      </c>
      <c r="F12" s="11" t="s">
        <v>359</v>
      </c>
      <c r="G12" s="11">
        <v>0.51</v>
      </c>
      <c r="H12" s="20">
        <v>227604.83</v>
      </c>
      <c r="I12" s="20">
        <v>159807.16</v>
      </c>
      <c r="J12" s="21">
        <v>126.57</v>
      </c>
      <c r="K12" s="20">
        <v>2445.27</v>
      </c>
      <c r="L12" s="21">
        <v>372.44</v>
      </c>
      <c r="M12" s="21">
        <v>655.95</v>
      </c>
      <c r="N12" s="11">
        <v>45.68</v>
      </c>
      <c r="O12" s="11">
        <v>9.42</v>
      </c>
      <c r="P12" s="11">
        <v>25.52</v>
      </c>
      <c r="Q12" s="11">
        <v>5.14</v>
      </c>
      <c r="R12" s="11">
        <v>2.11</v>
      </c>
      <c r="S12" s="11">
        <v>4.8000000000000001E-2</v>
      </c>
      <c r="T12" s="11">
        <v>10.68</v>
      </c>
      <c r="U12" s="11">
        <v>12.96</v>
      </c>
      <c r="V12" s="11">
        <v>2.11</v>
      </c>
      <c r="W12" s="11" t="s">
        <v>360</v>
      </c>
      <c r="X12" s="11" t="s">
        <v>361</v>
      </c>
      <c r="Y12" s="11">
        <v>0.19500000000000001</v>
      </c>
      <c r="Z12" s="11">
        <v>4.9000000000000002E-2</v>
      </c>
      <c r="AA12" s="11">
        <v>0.38100000000000001</v>
      </c>
      <c r="AB12" s="11">
        <v>0.13270000000000001</v>
      </c>
      <c r="AC12" s="11">
        <v>1.2849999999999999</v>
      </c>
      <c r="AD12" s="11">
        <v>0.81899999999999995</v>
      </c>
      <c r="AE12" s="11">
        <v>0.40899999999999997</v>
      </c>
      <c r="AF12" s="11">
        <v>1.6890000000000001</v>
      </c>
      <c r="AG12" s="11">
        <v>0.33700000000000002</v>
      </c>
      <c r="AH12" s="11">
        <v>2.35</v>
      </c>
      <c r="AI12" s="11">
        <v>0.53300000000000003</v>
      </c>
      <c r="AJ12" s="11">
        <v>1.466</v>
      </c>
      <c r="AK12" s="11">
        <v>0.19600000000000001</v>
      </c>
      <c r="AL12" s="11">
        <v>1.343</v>
      </c>
      <c r="AM12" s="11">
        <v>0.16969999999999999</v>
      </c>
      <c r="AN12" s="11">
        <v>0.215</v>
      </c>
      <c r="AO12" s="11">
        <v>1.06E-3</v>
      </c>
      <c r="AP12" s="11">
        <v>2.52E-2</v>
      </c>
      <c r="AQ12" s="11">
        <v>6.2E-4</v>
      </c>
      <c r="AR12" s="11">
        <v>1.6000000000000001E-4</v>
      </c>
    </row>
    <row r="13" spans="1:44" x14ac:dyDescent="0.3">
      <c r="A13" s="8" t="s">
        <v>1093</v>
      </c>
      <c r="B13" s="9" t="s">
        <v>35</v>
      </c>
      <c r="C13" s="8">
        <v>2</v>
      </c>
      <c r="D13" s="13" t="s">
        <v>42</v>
      </c>
      <c r="E13" s="18" t="s">
        <v>362</v>
      </c>
      <c r="F13" s="11" t="s">
        <v>363</v>
      </c>
      <c r="G13" s="11">
        <v>0.45</v>
      </c>
      <c r="H13" s="20">
        <v>236736.03</v>
      </c>
      <c r="I13" s="20">
        <v>161379.5</v>
      </c>
      <c r="J13" s="21">
        <v>126.08</v>
      </c>
      <c r="K13" s="20">
        <v>2627.16</v>
      </c>
      <c r="L13" s="21">
        <v>389.97</v>
      </c>
      <c r="M13" s="21">
        <v>670.39</v>
      </c>
      <c r="N13" s="11">
        <v>43.17</v>
      </c>
      <c r="O13" s="11">
        <v>63.21</v>
      </c>
      <c r="P13" s="11">
        <v>23.62</v>
      </c>
      <c r="Q13" s="11">
        <v>4.78</v>
      </c>
      <c r="R13" s="11">
        <v>2.5</v>
      </c>
      <c r="S13" s="11">
        <v>2.9700000000000001E-2</v>
      </c>
      <c r="T13" s="11">
        <v>8.3699999999999992</v>
      </c>
      <c r="U13" s="11">
        <v>12.7</v>
      </c>
      <c r="V13" s="11">
        <v>2.1800000000000002</v>
      </c>
      <c r="W13" s="11">
        <v>1.3699999999999999E-3</v>
      </c>
      <c r="X13" s="11" t="s">
        <v>364</v>
      </c>
      <c r="Y13" s="11">
        <v>9.8000000000000004E-2</v>
      </c>
      <c r="Z13" s="11">
        <v>4.2200000000000001E-2</v>
      </c>
      <c r="AA13" s="11">
        <v>0.33600000000000002</v>
      </c>
      <c r="AB13" s="11">
        <v>0.12989999999999999</v>
      </c>
      <c r="AC13" s="11">
        <v>1.234</v>
      </c>
      <c r="AD13" s="11">
        <v>0.88300000000000001</v>
      </c>
      <c r="AE13" s="11">
        <v>0.38600000000000001</v>
      </c>
      <c r="AF13" s="11">
        <v>1.8140000000000001</v>
      </c>
      <c r="AG13" s="11">
        <v>0.33300000000000002</v>
      </c>
      <c r="AH13" s="11">
        <v>2.39</v>
      </c>
      <c r="AI13" s="11">
        <v>0.504</v>
      </c>
      <c r="AJ13" s="11">
        <v>1.472</v>
      </c>
      <c r="AK13" s="11">
        <v>0.19500000000000001</v>
      </c>
      <c r="AL13" s="11">
        <v>1.252</v>
      </c>
      <c r="AM13" s="11">
        <v>0.16700000000000001</v>
      </c>
      <c r="AN13" s="11">
        <v>0.19700000000000001</v>
      </c>
      <c r="AO13" s="11" t="s">
        <v>357</v>
      </c>
      <c r="AP13" s="11">
        <v>2.3300000000000001E-2</v>
      </c>
      <c r="AQ13" s="11" t="s">
        <v>357</v>
      </c>
      <c r="AR13" s="11">
        <v>1.2E-4</v>
      </c>
    </row>
    <row r="14" spans="1:44" x14ac:dyDescent="0.3">
      <c r="A14" s="8" t="s">
        <v>1093</v>
      </c>
      <c r="B14" s="9" t="s">
        <v>35</v>
      </c>
      <c r="C14" s="8">
        <v>2</v>
      </c>
      <c r="D14" s="13" t="s">
        <v>42</v>
      </c>
      <c r="E14" s="18" t="s">
        <v>365</v>
      </c>
      <c r="F14" s="11" t="s">
        <v>366</v>
      </c>
      <c r="G14" s="11">
        <v>0.434</v>
      </c>
      <c r="H14" s="20">
        <v>233724.56</v>
      </c>
      <c r="I14" s="20">
        <v>161379.51999999999</v>
      </c>
      <c r="J14" s="21">
        <v>128.63</v>
      </c>
      <c r="K14" s="20">
        <v>2570.46</v>
      </c>
      <c r="L14" s="21">
        <v>385.91</v>
      </c>
      <c r="M14" s="21">
        <v>683.87</v>
      </c>
      <c r="N14" s="11">
        <v>43.55</v>
      </c>
      <c r="O14" s="11">
        <v>5.82</v>
      </c>
      <c r="P14" s="11">
        <v>24.71</v>
      </c>
      <c r="Q14" s="11">
        <v>4.8499999999999996</v>
      </c>
      <c r="R14" s="11">
        <v>2.2599999999999998</v>
      </c>
      <c r="S14" s="11" t="s">
        <v>367</v>
      </c>
      <c r="T14" s="11">
        <v>8.8800000000000008</v>
      </c>
      <c r="U14" s="11">
        <v>13.1</v>
      </c>
      <c r="V14" s="11">
        <v>2.19</v>
      </c>
      <c r="W14" s="11" t="s">
        <v>368</v>
      </c>
      <c r="X14" s="11" t="s">
        <v>369</v>
      </c>
      <c r="Y14" s="11">
        <v>0.1</v>
      </c>
      <c r="Z14" s="11">
        <v>4.8899999999999999E-2</v>
      </c>
      <c r="AA14" s="11">
        <v>0.39100000000000001</v>
      </c>
      <c r="AB14" s="11">
        <v>0.14080000000000001</v>
      </c>
      <c r="AC14" s="11">
        <v>1.236</v>
      </c>
      <c r="AD14" s="11">
        <v>0.878</v>
      </c>
      <c r="AE14" s="11">
        <v>0.41899999999999998</v>
      </c>
      <c r="AF14" s="11">
        <v>1.6080000000000001</v>
      </c>
      <c r="AG14" s="11">
        <v>0.35199999999999998</v>
      </c>
      <c r="AH14" s="11">
        <v>2.52</v>
      </c>
      <c r="AI14" s="11">
        <v>0.55100000000000005</v>
      </c>
      <c r="AJ14" s="11">
        <v>1.5429999999999999</v>
      </c>
      <c r="AK14" s="11">
        <v>0.21299999999999999</v>
      </c>
      <c r="AL14" s="11">
        <v>1.2410000000000001</v>
      </c>
      <c r="AM14" s="11">
        <v>0.1812</v>
      </c>
      <c r="AN14" s="11">
        <v>0.20200000000000001</v>
      </c>
      <c r="AO14" s="11" t="s">
        <v>357</v>
      </c>
      <c r="AP14" s="11">
        <v>1.3299999999999999E-2</v>
      </c>
      <c r="AQ14" s="11" t="s">
        <v>357</v>
      </c>
      <c r="AR14" s="11" t="s">
        <v>357</v>
      </c>
    </row>
    <row r="15" spans="1:44" x14ac:dyDescent="0.3">
      <c r="A15" s="8" t="s">
        <v>1094</v>
      </c>
      <c r="B15" s="9" t="s">
        <v>35</v>
      </c>
      <c r="C15" s="8">
        <v>3</v>
      </c>
      <c r="D15" s="10" t="s">
        <v>36</v>
      </c>
      <c r="E15" s="18" t="s">
        <v>370</v>
      </c>
      <c r="F15" s="11" t="s">
        <v>371</v>
      </c>
      <c r="G15" s="11">
        <v>1.04</v>
      </c>
      <c r="H15" s="20">
        <v>243153.25</v>
      </c>
      <c r="I15" s="20">
        <v>159306.85999999999</v>
      </c>
      <c r="J15" s="21">
        <v>121.54</v>
      </c>
      <c r="K15" s="20">
        <v>2601.21</v>
      </c>
      <c r="L15" s="21">
        <v>367.55</v>
      </c>
      <c r="M15" s="21">
        <v>878.26</v>
      </c>
      <c r="N15" s="11">
        <v>48.75</v>
      </c>
      <c r="O15" s="11">
        <v>65.430000000000007</v>
      </c>
      <c r="P15" s="11">
        <v>27</v>
      </c>
      <c r="Q15" s="11">
        <v>5.2</v>
      </c>
      <c r="R15" s="11">
        <v>2.4</v>
      </c>
      <c r="S15" s="11">
        <v>0.08</v>
      </c>
      <c r="T15" s="11">
        <v>12.64</v>
      </c>
      <c r="U15" s="11">
        <v>11.95</v>
      </c>
      <c r="V15" s="11">
        <v>2.2010000000000001</v>
      </c>
      <c r="W15" s="11">
        <v>2.6199999999999999E-3</v>
      </c>
      <c r="X15" s="11" t="s">
        <v>372</v>
      </c>
      <c r="Y15" s="11">
        <v>0.42</v>
      </c>
      <c r="Z15" s="11">
        <v>5.8599999999999999E-2</v>
      </c>
      <c r="AA15" s="11">
        <v>0.41599999999999998</v>
      </c>
      <c r="AB15" s="11">
        <v>0.12570000000000001</v>
      </c>
      <c r="AC15" s="11">
        <v>1.1459999999999999</v>
      </c>
      <c r="AD15" s="11">
        <v>0.81499999999999995</v>
      </c>
      <c r="AE15" s="11">
        <v>0.38100000000000001</v>
      </c>
      <c r="AF15" s="11">
        <v>1.5980000000000001</v>
      </c>
      <c r="AG15" s="11">
        <v>0.308</v>
      </c>
      <c r="AH15" s="11">
        <v>2.1059999999999999</v>
      </c>
      <c r="AI15" s="11">
        <v>0.47799999999999998</v>
      </c>
      <c r="AJ15" s="11">
        <v>1.35</v>
      </c>
      <c r="AK15" s="11">
        <v>0.18260000000000001</v>
      </c>
      <c r="AL15" s="11">
        <v>1.246</v>
      </c>
      <c r="AM15" s="11">
        <v>0.1676</v>
      </c>
      <c r="AN15" s="11">
        <v>0.20399999999999999</v>
      </c>
      <c r="AO15" s="11" t="s">
        <v>373</v>
      </c>
      <c r="AP15" s="11">
        <v>1.24E-2</v>
      </c>
      <c r="AQ15" s="11" t="s">
        <v>357</v>
      </c>
      <c r="AR15" s="11">
        <v>7.4900000000000001E-3</v>
      </c>
    </row>
    <row r="16" spans="1:44" x14ac:dyDescent="0.3">
      <c r="A16" s="8" t="s">
        <v>1094</v>
      </c>
      <c r="B16" s="9" t="s">
        <v>35</v>
      </c>
      <c r="C16" s="8">
        <v>3</v>
      </c>
      <c r="D16" s="10" t="s">
        <v>36</v>
      </c>
      <c r="E16" s="18" t="s">
        <v>374</v>
      </c>
      <c r="F16" s="11" t="s">
        <v>375</v>
      </c>
      <c r="G16" s="11">
        <v>1</v>
      </c>
      <c r="H16" s="20">
        <v>235189.3</v>
      </c>
      <c r="I16" s="20">
        <v>159306.84</v>
      </c>
      <c r="J16" s="21">
        <v>120.65</v>
      </c>
      <c r="K16" s="20">
        <v>2533.4499999999998</v>
      </c>
      <c r="L16" s="21">
        <v>370.78</v>
      </c>
      <c r="M16" s="21">
        <v>855.44</v>
      </c>
      <c r="N16" s="11">
        <v>47.29</v>
      </c>
      <c r="O16" s="11">
        <v>36.76</v>
      </c>
      <c r="P16" s="11">
        <v>25.58</v>
      </c>
      <c r="Q16" s="11">
        <v>5.12</v>
      </c>
      <c r="R16" s="11">
        <v>2.25</v>
      </c>
      <c r="S16" s="11">
        <v>5.4699999999999999E-2</v>
      </c>
      <c r="T16" s="11">
        <v>11.89</v>
      </c>
      <c r="U16" s="11">
        <v>12.27</v>
      </c>
      <c r="V16" s="11">
        <v>2.3119999999999998</v>
      </c>
      <c r="W16" s="11">
        <v>1.2800000000000001E-3</v>
      </c>
      <c r="X16" s="11">
        <v>9.7999999999999997E-3</v>
      </c>
      <c r="Y16" s="11">
        <v>0.38800000000000001</v>
      </c>
      <c r="Z16" s="11">
        <v>6.2199999999999998E-2</v>
      </c>
      <c r="AA16" s="11">
        <v>0.41199999999999998</v>
      </c>
      <c r="AB16" s="11">
        <v>0.1348</v>
      </c>
      <c r="AC16" s="11">
        <v>1.3320000000000001</v>
      </c>
      <c r="AD16" s="11">
        <v>0.92500000000000004</v>
      </c>
      <c r="AE16" s="11">
        <v>0.39100000000000001</v>
      </c>
      <c r="AF16" s="11">
        <v>1.59</v>
      </c>
      <c r="AG16" s="11">
        <v>0.309</v>
      </c>
      <c r="AH16" s="11">
        <v>2.206</v>
      </c>
      <c r="AI16" s="11">
        <v>0.51700000000000002</v>
      </c>
      <c r="AJ16" s="11">
        <v>1.371</v>
      </c>
      <c r="AK16" s="11">
        <v>0.18540000000000001</v>
      </c>
      <c r="AL16" s="11">
        <v>1.1930000000000001</v>
      </c>
      <c r="AM16" s="11">
        <v>0.1779</v>
      </c>
      <c r="AN16" s="11">
        <v>0.18</v>
      </c>
      <c r="AO16" s="11" t="s">
        <v>357</v>
      </c>
      <c r="AP16" s="11">
        <v>2.1399999999999999E-2</v>
      </c>
      <c r="AQ16" s="11" t="s">
        <v>357</v>
      </c>
      <c r="AR16" s="11">
        <v>3.6800000000000001E-3</v>
      </c>
    </row>
    <row r="17" spans="1:44" x14ac:dyDescent="0.3">
      <c r="A17" s="8" t="s">
        <v>1094</v>
      </c>
      <c r="B17" s="9" t="s">
        <v>35</v>
      </c>
      <c r="C17" s="8">
        <v>3</v>
      </c>
      <c r="D17" s="13" t="s">
        <v>42</v>
      </c>
      <c r="E17" s="18" t="s">
        <v>376</v>
      </c>
      <c r="F17" s="11" t="s">
        <v>377</v>
      </c>
      <c r="G17" s="11">
        <v>0.89</v>
      </c>
      <c r="H17" s="20">
        <v>241069.98</v>
      </c>
      <c r="I17" s="20">
        <v>158735.06</v>
      </c>
      <c r="J17" s="21">
        <v>118.57</v>
      </c>
      <c r="K17" s="20">
        <v>2521.23</v>
      </c>
      <c r="L17" s="21">
        <v>378.5</v>
      </c>
      <c r="M17" s="21">
        <v>892.6</v>
      </c>
      <c r="N17" s="11">
        <v>46.92</v>
      </c>
      <c r="O17" s="11">
        <v>31.92</v>
      </c>
      <c r="P17" s="11">
        <v>27.08</v>
      </c>
      <c r="Q17" s="11">
        <v>4.8099999999999996</v>
      </c>
      <c r="R17" s="11">
        <v>2.62</v>
      </c>
      <c r="S17" s="11" t="s">
        <v>378</v>
      </c>
      <c r="T17" s="11">
        <v>9.39</v>
      </c>
      <c r="U17" s="11">
        <v>12.01</v>
      </c>
      <c r="V17" s="11">
        <v>2.3290000000000002</v>
      </c>
      <c r="W17" s="11" t="s">
        <v>357</v>
      </c>
      <c r="X17" s="11" t="s">
        <v>379</v>
      </c>
      <c r="Y17" s="11">
        <v>0.34100000000000003</v>
      </c>
      <c r="Z17" s="11">
        <v>5.3499999999999999E-2</v>
      </c>
      <c r="AA17" s="11">
        <v>0.41399999999999998</v>
      </c>
      <c r="AB17" s="11">
        <v>0.13039999999999999</v>
      </c>
      <c r="AC17" s="11">
        <v>1.2450000000000001</v>
      </c>
      <c r="AD17" s="11">
        <v>0.83299999999999996</v>
      </c>
      <c r="AE17" s="11">
        <v>0.40600000000000003</v>
      </c>
      <c r="AF17" s="11">
        <v>1.4570000000000001</v>
      </c>
      <c r="AG17" s="11">
        <v>0.312</v>
      </c>
      <c r="AH17" s="11">
        <v>2.2719999999999998</v>
      </c>
      <c r="AI17" s="11">
        <v>0.49299999999999999</v>
      </c>
      <c r="AJ17" s="11">
        <v>1.3029999999999999</v>
      </c>
      <c r="AK17" s="11">
        <v>0.16880000000000001</v>
      </c>
      <c r="AL17" s="11">
        <v>1.153</v>
      </c>
      <c r="AM17" s="11">
        <v>0.16250000000000001</v>
      </c>
      <c r="AN17" s="11">
        <v>0.188</v>
      </c>
      <c r="AO17" s="11" t="s">
        <v>357</v>
      </c>
      <c r="AP17" s="11">
        <v>6.4000000000000003E-3</v>
      </c>
      <c r="AQ17" s="11" t="s">
        <v>357</v>
      </c>
      <c r="AR17" s="11">
        <v>3.46E-3</v>
      </c>
    </row>
    <row r="18" spans="1:44" x14ac:dyDescent="0.3">
      <c r="A18" s="8" t="s">
        <v>1094</v>
      </c>
      <c r="B18" s="9" t="s">
        <v>35</v>
      </c>
      <c r="C18" s="8">
        <v>3</v>
      </c>
      <c r="D18" s="13" t="s">
        <v>42</v>
      </c>
      <c r="E18" s="18" t="s">
        <v>380</v>
      </c>
      <c r="F18" s="11" t="s">
        <v>381</v>
      </c>
      <c r="G18" s="11">
        <v>1.85</v>
      </c>
      <c r="H18" s="20">
        <v>232682.31</v>
      </c>
      <c r="I18" s="20">
        <v>158735.06</v>
      </c>
      <c r="J18" s="21">
        <v>116.45</v>
      </c>
      <c r="K18" s="20">
        <v>2555.66</v>
      </c>
      <c r="L18" s="21">
        <v>360.46</v>
      </c>
      <c r="M18" s="21">
        <v>832.74</v>
      </c>
      <c r="N18" s="11">
        <v>45.77</v>
      </c>
      <c r="O18" s="11">
        <v>37.630000000000003</v>
      </c>
      <c r="P18" s="11">
        <v>27.2</v>
      </c>
      <c r="Q18" s="11">
        <v>5.12</v>
      </c>
      <c r="R18" s="11">
        <v>2.57</v>
      </c>
      <c r="S18" s="11">
        <v>3.2000000000000001E-2</v>
      </c>
      <c r="T18" s="11">
        <v>9.31</v>
      </c>
      <c r="U18" s="11">
        <v>11.8</v>
      </c>
      <c r="V18" s="11">
        <v>2.41</v>
      </c>
      <c r="W18" s="11" t="s">
        <v>382</v>
      </c>
      <c r="X18" s="11" t="s">
        <v>379</v>
      </c>
      <c r="Y18" s="11">
        <v>0.5</v>
      </c>
      <c r="Z18" s="11">
        <v>5.5300000000000002E-2</v>
      </c>
      <c r="AA18" s="11">
        <v>0.38400000000000001</v>
      </c>
      <c r="AB18" s="11">
        <v>0.12470000000000001</v>
      </c>
      <c r="AC18" s="11">
        <v>1.175</v>
      </c>
      <c r="AD18" s="11">
        <v>0.86799999999999999</v>
      </c>
      <c r="AE18" s="11">
        <v>0.40899999999999997</v>
      </c>
      <c r="AF18" s="11">
        <v>1.605</v>
      </c>
      <c r="AG18" s="11">
        <v>0.32300000000000001</v>
      </c>
      <c r="AH18" s="11">
        <v>2.1880000000000002</v>
      </c>
      <c r="AI18" s="11">
        <v>0.47899999999999998</v>
      </c>
      <c r="AJ18" s="11">
        <v>1.3879999999999999</v>
      </c>
      <c r="AK18" s="11">
        <v>0.16739999999999999</v>
      </c>
      <c r="AL18" s="11">
        <v>1.1990000000000001</v>
      </c>
      <c r="AM18" s="11">
        <v>0.16320000000000001</v>
      </c>
      <c r="AN18" s="11">
        <v>0.22500000000000001</v>
      </c>
      <c r="AO18" s="11">
        <v>3.6000000000000002E-4</v>
      </c>
      <c r="AP18" s="11">
        <v>1.44E-2</v>
      </c>
      <c r="AQ18" s="11" t="s">
        <v>357</v>
      </c>
      <c r="AR18" s="11">
        <v>2.8900000000000002E-3</v>
      </c>
    </row>
    <row r="19" spans="1:44" x14ac:dyDescent="0.3">
      <c r="A19" s="8" t="s">
        <v>1094</v>
      </c>
      <c r="B19" s="9" t="s">
        <v>35</v>
      </c>
      <c r="C19" s="8">
        <v>4</v>
      </c>
      <c r="D19" s="10" t="s">
        <v>36</v>
      </c>
      <c r="E19" s="18" t="s">
        <v>383</v>
      </c>
      <c r="F19" s="11" t="s">
        <v>384</v>
      </c>
      <c r="G19" s="11">
        <v>0.84</v>
      </c>
      <c r="H19" s="20">
        <v>236504.7</v>
      </c>
      <c r="I19" s="20">
        <v>159306.85999999999</v>
      </c>
      <c r="J19" s="21">
        <v>127.28</v>
      </c>
      <c r="K19" s="20">
        <v>4205.0600000000004</v>
      </c>
      <c r="L19" s="21">
        <v>442.25</v>
      </c>
      <c r="M19" s="21">
        <v>652.13</v>
      </c>
      <c r="N19" s="11">
        <v>48.65</v>
      </c>
      <c r="O19" s="11">
        <v>24.46</v>
      </c>
      <c r="P19" s="11">
        <v>25.84</v>
      </c>
      <c r="Q19" s="11">
        <v>5.34</v>
      </c>
      <c r="R19" s="11">
        <v>2.74</v>
      </c>
      <c r="S19" s="11">
        <v>0.05</v>
      </c>
      <c r="T19" s="11">
        <v>12.11</v>
      </c>
      <c r="U19" s="11">
        <v>17.690000000000001</v>
      </c>
      <c r="V19" s="11">
        <v>9.5</v>
      </c>
      <c r="W19" s="11">
        <v>1.72E-3</v>
      </c>
      <c r="X19" s="11" t="s">
        <v>385</v>
      </c>
      <c r="Y19" s="11">
        <v>0.378</v>
      </c>
      <c r="Z19" s="11">
        <v>0.1353</v>
      </c>
      <c r="AA19" s="11">
        <v>0.91800000000000004</v>
      </c>
      <c r="AB19" s="11">
        <v>0.29699999999999999</v>
      </c>
      <c r="AC19" s="11">
        <v>2.3559999999999999</v>
      </c>
      <c r="AD19" s="11">
        <v>1.3640000000000001</v>
      </c>
      <c r="AE19" s="11">
        <v>0.53700000000000003</v>
      </c>
      <c r="AF19" s="11">
        <v>2.5099999999999998</v>
      </c>
      <c r="AG19" s="11">
        <v>0.48</v>
      </c>
      <c r="AH19" s="11">
        <v>3.27</v>
      </c>
      <c r="AI19" s="11">
        <v>0.72599999999999998</v>
      </c>
      <c r="AJ19" s="11">
        <v>2.0070000000000001</v>
      </c>
      <c r="AK19" s="11">
        <v>0.27</v>
      </c>
      <c r="AL19" s="11">
        <v>1.742</v>
      </c>
      <c r="AM19" s="11">
        <v>0.24299999999999999</v>
      </c>
      <c r="AN19" s="11">
        <v>0.54200000000000004</v>
      </c>
      <c r="AO19" s="11">
        <v>1.8600000000000001E-3</v>
      </c>
      <c r="AP19" s="11">
        <v>8.0999999999999996E-3</v>
      </c>
      <c r="AQ19" s="11" t="s">
        <v>357</v>
      </c>
      <c r="AR19" s="11">
        <v>9.7000000000000003E-3</v>
      </c>
    </row>
    <row r="20" spans="1:44" x14ac:dyDescent="0.3">
      <c r="A20" s="8" t="s">
        <v>1094</v>
      </c>
      <c r="B20" s="9" t="s">
        <v>35</v>
      </c>
      <c r="C20" s="8">
        <v>4</v>
      </c>
      <c r="D20" s="10" t="s">
        <v>36</v>
      </c>
      <c r="E20" s="18" t="s">
        <v>386</v>
      </c>
      <c r="F20" s="11" t="s">
        <v>387</v>
      </c>
      <c r="G20" s="11">
        <v>1.08</v>
      </c>
      <c r="H20" s="20">
        <v>232260.95</v>
      </c>
      <c r="I20" s="20">
        <v>159306.85999999999</v>
      </c>
      <c r="J20" s="21">
        <v>128.36000000000001</v>
      </c>
      <c r="K20" s="20">
        <v>4125.79</v>
      </c>
      <c r="L20" s="21">
        <v>437.13</v>
      </c>
      <c r="M20" s="21">
        <v>664.43</v>
      </c>
      <c r="N20" s="11">
        <v>46.95</v>
      </c>
      <c r="O20" s="11">
        <v>20.57</v>
      </c>
      <c r="P20" s="11">
        <v>25.63</v>
      </c>
      <c r="Q20" s="11">
        <v>5.36</v>
      </c>
      <c r="R20" s="11">
        <v>2.72</v>
      </c>
      <c r="S20" s="11" t="s">
        <v>388</v>
      </c>
      <c r="T20" s="11">
        <v>11.59</v>
      </c>
      <c r="U20" s="11">
        <v>16.66</v>
      </c>
      <c r="V20" s="11">
        <v>8.4700000000000006</v>
      </c>
      <c r="W20" s="11" t="s">
        <v>389</v>
      </c>
      <c r="X20" s="11" t="s">
        <v>390</v>
      </c>
      <c r="Y20" s="11">
        <v>0.505</v>
      </c>
      <c r="Z20" s="11">
        <v>0.1153</v>
      </c>
      <c r="AA20" s="11">
        <v>0.79100000000000004</v>
      </c>
      <c r="AB20" s="11">
        <v>0.247</v>
      </c>
      <c r="AC20" s="11">
        <v>2.1749999999999998</v>
      </c>
      <c r="AD20" s="11">
        <v>1.345</v>
      </c>
      <c r="AE20" s="11">
        <v>0.51200000000000001</v>
      </c>
      <c r="AF20" s="11">
        <v>2.35</v>
      </c>
      <c r="AG20" s="11">
        <v>0.44</v>
      </c>
      <c r="AH20" s="11">
        <v>3.03</v>
      </c>
      <c r="AI20" s="11">
        <v>0.64400000000000002</v>
      </c>
      <c r="AJ20" s="11">
        <v>1.8660000000000001</v>
      </c>
      <c r="AK20" s="11">
        <v>0.253</v>
      </c>
      <c r="AL20" s="11">
        <v>1.6319999999999999</v>
      </c>
      <c r="AM20" s="11">
        <v>0.246</v>
      </c>
      <c r="AN20" s="11">
        <v>0.55100000000000005</v>
      </c>
      <c r="AO20" s="11">
        <v>3.5E-4</v>
      </c>
      <c r="AP20" s="11">
        <v>1.37E-2</v>
      </c>
      <c r="AQ20" s="11" t="s">
        <v>357</v>
      </c>
      <c r="AR20" s="11">
        <v>8.5000000000000006E-3</v>
      </c>
    </row>
    <row r="21" spans="1:44" x14ac:dyDescent="0.3">
      <c r="A21" s="8" t="s">
        <v>1094</v>
      </c>
      <c r="B21" s="9" t="s">
        <v>35</v>
      </c>
      <c r="C21" s="8">
        <v>4</v>
      </c>
      <c r="D21" s="13" t="s">
        <v>42</v>
      </c>
      <c r="E21" s="18" t="s">
        <v>391</v>
      </c>
      <c r="F21" s="11" t="s">
        <v>392</v>
      </c>
      <c r="G21" s="11">
        <v>0.61</v>
      </c>
      <c r="H21" s="20">
        <v>242748.36</v>
      </c>
      <c r="I21" s="20">
        <v>158735.06</v>
      </c>
      <c r="J21" s="21">
        <v>122.64</v>
      </c>
      <c r="K21" s="20">
        <v>3249.67</v>
      </c>
      <c r="L21" s="21">
        <v>415.9</v>
      </c>
      <c r="M21" s="21">
        <v>958.94</v>
      </c>
      <c r="N21" s="11">
        <v>47.41</v>
      </c>
      <c r="O21" s="11">
        <v>31</v>
      </c>
      <c r="P21" s="11">
        <v>27.89</v>
      </c>
      <c r="Q21" s="11">
        <v>5.16</v>
      </c>
      <c r="R21" s="11">
        <v>2.46</v>
      </c>
      <c r="S21" s="11">
        <v>3.3000000000000002E-2</v>
      </c>
      <c r="T21" s="11">
        <v>9.1199999999999992</v>
      </c>
      <c r="U21" s="11">
        <v>13.7</v>
      </c>
      <c r="V21" s="11">
        <v>4.58</v>
      </c>
      <c r="W21" s="11" t="s">
        <v>393</v>
      </c>
      <c r="X21" s="11">
        <v>7.4000000000000003E-3</v>
      </c>
      <c r="Y21" s="11">
        <v>0.25600000000000001</v>
      </c>
      <c r="Z21" s="11">
        <v>6.25E-2</v>
      </c>
      <c r="AA21" s="11">
        <v>0.51800000000000002</v>
      </c>
      <c r="AB21" s="11">
        <v>0.1696</v>
      </c>
      <c r="AC21" s="11">
        <v>1.5</v>
      </c>
      <c r="AD21" s="11">
        <v>0.996</v>
      </c>
      <c r="AE21" s="11">
        <v>0.443</v>
      </c>
      <c r="AF21" s="11">
        <v>1.7190000000000001</v>
      </c>
      <c r="AG21" s="11">
        <v>0.35399999999999998</v>
      </c>
      <c r="AH21" s="11">
        <v>2.57</v>
      </c>
      <c r="AI21" s="11">
        <v>0.56999999999999995</v>
      </c>
      <c r="AJ21" s="11">
        <v>1.554</v>
      </c>
      <c r="AK21" s="11">
        <v>0.19570000000000001</v>
      </c>
      <c r="AL21" s="11">
        <v>1.373</v>
      </c>
      <c r="AM21" s="11">
        <v>0.18959999999999999</v>
      </c>
      <c r="AN21" s="11">
        <v>0.33900000000000002</v>
      </c>
      <c r="AO21" s="11" t="s">
        <v>357</v>
      </c>
      <c r="AP21" s="11">
        <v>9.1000000000000004E-3</v>
      </c>
      <c r="AQ21" s="11">
        <v>1.3999999999999999E-4</v>
      </c>
      <c r="AR21" s="11">
        <v>6.0600000000000003E-3</v>
      </c>
    </row>
    <row r="22" spans="1:44" x14ac:dyDescent="0.3">
      <c r="A22" s="8" t="s">
        <v>1094</v>
      </c>
      <c r="B22" s="9" t="s">
        <v>35</v>
      </c>
      <c r="C22" s="8">
        <v>4</v>
      </c>
      <c r="D22" s="13" t="s">
        <v>42</v>
      </c>
      <c r="E22" s="18" t="s">
        <v>394</v>
      </c>
      <c r="F22" s="11" t="s">
        <v>395</v>
      </c>
      <c r="G22" s="11">
        <v>0.88</v>
      </c>
      <c r="H22" s="20">
        <v>239052.55</v>
      </c>
      <c r="I22" s="20">
        <v>158735.06</v>
      </c>
      <c r="J22" s="21">
        <v>120.49</v>
      </c>
      <c r="K22" s="20">
        <v>2662.51</v>
      </c>
      <c r="L22" s="21">
        <v>373.88</v>
      </c>
      <c r="M22" s="21">
        <v>917.61</v>
      </c>
      <c r="N22" s="11">
        <v>46.64</v>
      </c>
      <c r="O22" s="11">
        <v>26.87</v>
      </c>
      <c r="P22" s="11">
        <v>27.56</v>
      </c>
      <c r="Q22" s="11">
        <v>4.9400000000000004</v>
      </c>
      <c r="R22" s="11">
        <v>2.4</v>
      </c>
      <c r="S22" s="11">
        <v>5.3199999999999997E-2</v>
      </c>
      <c r="T22" s="11">
        <v>8.98</v>
      </c>
      <c r="U22" s="11">
        <v>12.32</v>
      </c>
      <c r="V22" s="11">
        <v>2.81</v>
      </c>
      <c r="W22" s="11" t="s">
        <v>396</v>
      </c>
      <c r="X22" s="11" t="s">
        <v>397</v>
      </c>
      <c r="Y22" s="11">
        <v>0.311</v>
      </c>
      <c r="Z22" s="11">
        <v>4.9799999999999997E-2</v>
      </c>
      <c r="AA22" s="11">
        <v>0.41199999999999998</v>
      </c>
      <c r="AB22" s="11">
        <v>0.15</v>
      </c>
      <c r="AC22" s="11">
        <v>1.3460000000000001</v>
      </c>
      <c r="AD22" s="11">
        <v>0.879</v>
      </c>
      <c r="AE22" s="11">
        <v>0.42499999999999999</v>
      </c>
      <c r="AF22" s="11">
        <v>1.6240000000000001</v>
      </c>
      <c r="AG22" s="11">
        <v>0.33600000000000002</v>
      </c>
      <c r="AH22" s="11">
        <v>2.234</v>
      </c>
      <c r="AI22" s="11">
        <v>0.504</v>
      </c>
      <c r="AJ22" s="11">
        <v>1.444</v>
      </c>
      <c r="AK22" s="11">
        <v>0.18260000000000001</v>
      </c>
      <c r="AL22" s="11">
        <v>1.2470000000000001</v>
      </c>
      <c r="AM22" s="11">
        <v>0.186</v>
      </c>
      <c r="AN22" s="11">
        <v>0.23100000000000001</v>
      </c>
      <c r="AO22" s="11">
        <v>3.6000000000000002E-4</v>
      </c>
      <c r="AP22" s="11">
        <v>8.6999999999999994E-3</v>
      </c>
      <c r="AQ22" s="11" t="s">
        <v>357</v>
      </c>
      <c r="AR22" s="11">
        <v>4.0800000000000003E-3</v>
      </c>
    </row>
    <row r="23" spans="1:44" x14ac:dyDescent="0.3">
      <c r="A23" s="8" t="s">
        <v>1094</v>
      </c>
      <c r="B23" s="9" t="s">
        <v>35</v>
      </c>
      <c r="C23" s="8">
        <v>5</v>
      </c>
      <c r="D23" s="10" t="s">
        <v>36</v>
      </c>
      <c r="E23" s="18" t="s">
        <v>398</v>
      </c>
      <c r="F23" s="11">
        <v>2.95</v>
      </c>
      <c r="G23" s="11">
        <v>0.61</v>
      </c>
      <c r="H23" s="20">
        <v>234739.59</v>
      </c>
      <c r="I23" s="20">
        <v>159306.84</v>
      </c>
      <c r="J23" s="21">
        <v>120.58</v>
      </c>
      <c r="K23" s="20">
        <v>3219.55</v>
      </c>
      <c r="L23" s="21">
        <v>391.24</v>
      </c>
      <c r="M23" s="21">
        <v>771.35</v>
      </c>
      <c r="N23" s="11">
        <v>46.69</v>
      </c>
      <c r="O23" s="11">
        <v>23.75</v>
      </c>
      <c r="P23" s="11">
        <v>26.5</v>
      </c>
      <c r="Q23" s="11">
        <v>4.8600000000000003</v>
      </c>
      <c r="R23" s="11">
        <v>2.25</v>
      </c>
      <c r="S23" s="11">
        <v>3.5999999999999997E-2</v>
      </c>
      <c r="T23" s="11">
        <v>11.4</v>
      </c>
      <c r="U23" s="11">
        <v>13.34</v>
      </c>
      <c r="V23" s="11">
        <v>3.94</v>
      </c>
      <c r="W23" s="11" t="s">
        <v>399</v>
      </c>
      <c r="X23" s="11" t="s">
        <v>400</v>
      </c>
      <c r="Y23" s="11">
        <v>0.30099999999999999</v>
      </c>
      <c r="Z23" s="11">
        <v>7.2800000000000004E-2</v>
      </c>
      <c r="AA23" s="11">
        <v>0.47099999999999997</v>
      </c>
      <c r="AB23" s="11">
        <v>0.17460000000000001</v>
      </c>
      <c r="AC23" s="11">
        <v>1.47</v>
      </c>
      <c r="AD23" s="11">
        <v>0.90200000000000002</v>
      </c>
      <c r="AE23" s="11">
        <v>0.45700000000000002</v>
      </c>
      <c r="AF23" s="11">
        <v>1.8720000000000001</v>
      </c>
      <c r="AG23" s="11">
        <v>0.35799999999999998</v>
      </c>
      <c r="AH23" s="11">
        <v>2.54</v>
      </c>
      <c r="AI23" s="11">
        <v>0.53200000000000003</v>
      </c>
      <c r="AJ23" s="11">
        <v>1.5449999999999999</v>
      </c>
      <c r="AK23" s="11">
        <v>0.20610000000000001</v>
      </c>
      <c r="AL23" s="11">
        <v>1.2669999999999999</v>
      </c>
      <c r="AM23" s="11">
        <v>0.19919999999999999</v>
      </c>
      <c r="AN23" s="11">
        <v>0.33700000000000002</v>
      </c>
      <c r="AO23" s="11">
        <v>5.9000000000000003E-4</v>
      </c>
      <c r="AP23" s="11">
        <v>1.09E-2</v>
      </c>
      <c r="AQ23" s="11" t="s">
        <v>357</v>
      </c>
      <c r="AR23" s="11">
        <v>3.63E-3</v>
      </c>
    </row>
    <row r="24" spans="1:44" x14ac:dyDescent="0.3">
      <c r="A24" s="8" t="s">
        <v>1094</v>
      </c>
      <c r="B24" s="9" t="s">
        <v>35</v>
      </c>
      <c r="C24" s="8">
        <v>5</v>
      </c>
      <c r="D24" s="10" t="s">
        <v>36</v>
      </c>
      <c r="E24" s="18" t="s">
        <v>401</v>
      </c>
      <c r="F24" s="11">
        <v>2.1</v>
      </c>
      <c r="G24" s="11">
        <v>1.1200000000000001</v>
      </c>
      <c r="H24" s="20">
        <v>235901.59</v>
      </c>
      <c r="I24" s="20">
        <v>159306.84</v>
      </c>
      <c r="J24" s="21">
        <v>119.93</v>
      </c>
      <c r="K24" s="20">
        <v>3546.18</v>
      </c>
      <c r="L24" s="21">
        <v>403.75</v>
      </c>
      <c r="M24" s="21">
        <v>779.7</v>
      </c>
      <c r="N24" s="11">
        <v>47.88</v>
      </c>
      <c r="O24" s="11">
        <v>25.45</v>
      </c>
      <c r="P24" s="11">
        <v>26.4</v>
      </c>
      <c r="Q24" s="11">
        <v>5.25</v>
      </c>
      <c r="R24" s="11">
        <v>2.0499999999999998</v>
      </c>
      <c r="S24" s="11" t="s">
        <v>402</v>
      </c>
      <c r="T24" s="11">
        <v>12.29</v>
      </c>
      <c r="U24" s="11">
        <v>13.85</v>
      </c>
      <c r="V24" s="11">
        <v>5.18</v>
      </c>
      <c r="W24" s="11">
        <v>4.8999999999999998E-3</v>
      </c>
      <c r="X24" s="11" t="s">
        <v>403</v>
      </c>
      <c r="Y24" s="11">
        <v>0.441</v>
      </c>
      <c r="Z24" s="11">
        <v>7.9699999999999993E-2</v>
      </c>
      <c r="AA24" s="11">
        <v>0.59899999999999998</v>
      </c>
      <c r="AB24" s="11">
        <v>0.18410000000000001</v>
      </c>
      <c r="AC24" s="11">
        <v>1.6739999999999999</v>
      </c>
      <c r="AD24" s="11">
        <v>1.121</v>
      </c>
      <c r="AE24" s="11">
        <v>0.44800000000000001</v>
      </c>
      <c r="AF24" s="11">
        <v>1.9450000000000001</v>
      </c>
      <c r="AG24" s="11">
        <v>0.375</v>
      </c>
      <c r="AH24" s="11">
        <v>2.65</v>
      </c>
      <c r="AI24" s="11">
        <v>0.58599999999999997</v>
      </c>
      <c r="AJ24" s="11">
        <v>1.6220000000000001</v>
      </c>
      <c r="AK24" s="11">
        <v>0.2147</v>
      </c>
      <c r="AL24" s="11">
        <v>1.321</v>
      </c>
      <c r="AM24" s="11">
        <v>0.186</v>
      </c>
      <c r="AN24" s="11">
        <v>0.376</v>
      </c>
      <c r="AO24" s="11" t="s">
        <v>404</v>
      </c>
      <c r="AP24" s="11">
        <v>1.09E-2</v>
      </c>
      <c r="AQ24" s="11">
        <v>1.4999999999999999E-4</v>
      </c>
      <c r="AR24" s="11">
        <v>8.3000000000000001E-3</v>
      </c>
    </row>
    <row r="25" spans="1:44" x14ac:dyDescent="0.3">
      <c r="A25" s="8" t="s">
        <v>1094</v>
      </c>
      <c r="B25" s="9" t="s">
        <v>35</v>
      </c>
      <c r="C25" s="8">
        <v>5</v>
      </c>
      <c r="D25" s="13" t="s">
        <v>42</v>
      </c>
      <c r="E25" s="18" t="s">
        <v>405</v>
      </c>
      <c r="F25" s="11" t="s">
        <v>406</v>
      </c>
      <c r="G25" s="11">
        <v>0.86</v>
      </c>
      <c r="H25" s="20">
        <v>239281.53</v>
      </c>
      <c r="I25" s="20">
        <v>158735.04999999999</v>
      </c>
      <c r="J25" s="21">
        <v>119.72</v>
      </c>
      <c r="K25" s="20">
        <v>3103.95</v>
      </c>
      <c r="L25" s="21">
        <v>390.76</v>
      </c>
      <c r="M25" s="21">
        <v>793.24</v>
      </c>
      <c r="N25" s="11">
        <v>48.32</v>
      </c>
      <c r="O25" s="11">
        <v>30.6</v>
      </c>
      <c r="P25" s="11">
        <v>28.13</v>
      </c>
      <c r="Q25" s="11">
        <v>5.41</v>
      </c>
      <c r="R25" s="11">
        <v>2.4700000000000002</v>
      </c>
      <c r="S25" s="11">
        <v>4.0599999999999997E-2</v>
      </c>
      <c r="T25" s="11">
        <v>10.5</v>
      </c>
      <c r="U25" s="11">
        <v>12.95</v>
      </c>
      <c r="V25" s="11">
        <v>3.7</v>
      </c>
      <c r="W25" s="11" t="s">
        <v>407</v>
      </c>
      <c r="X25" s="11" t="s">
        <v>408</v>
      </c>
      <c r="Y25" s="11">
        <v>0.37</v>
      </c>
      <c r="Z25" s="11">
        <v>5.8999999999999997E-2</v>
      </c>
      <c r="AA25" s="11">
        <v>0.45500000000000002</v>
      </c>
      <c r="AB25" s="11">
        <v>0.1628</v>
      </c>
      <c r="AC25" s="11">
        <v>1.3740000000000001</v>
      </c>
      <c r="AD25" s="11">
        <v>0.95599999999999996</v>
      </c>
      <c r="AE25" s="11">
        <v>0.442</v>
      </c>
      <c r="AF25" s="11">
        <v>1.776</v>
      </c>
      <c r="AG25" s="11">
        <v>0.34599999999999997</v>
      </c>
      <c r="AH25" s="11">
        <v>2.359</v>
      </c>
      <c r="AI25" s="11">
        <v>0.52400000000000002</v>
      </c>
      <c r="AJ25" s="11">
        <v>1.4930000000000001</v>
      </c>
      <c r="AK25" s="11">
        <v>0.2014</v>
      </c>
      <c r="AL25" s="11">
        <v>1.2989999999999999</v>
      </c>
      <c r="AM25" s="11">
        <v>0.18890000000000001</v>
      </c>
      <c r="AN25" s="11">
        <v>0.33300000000000002</v>
      </c>
      <c r="AO25" s="11">
        <v>7.6000000000000004E-4</v>
      </c>
      <c r="AP25" s="11">
        <v>1.04E-2</v>
      </c>
      <c r="AQ25" s="11" t="s">
        <v>357</v>
      </c>
      <c r="AR25" s="11">
        <v>4.9399999999999999E-3</v>
      </c>
    </row>
    <row r="26" spans="1:44" x14ac:dyDescent="0.3">
      <c r="A26" s="8" t="s">
        <v>1094</v>
      </c>
      <c r="B26" s="9" t="s">
        <v>35</v>
      </c>
      <c r="C26" s="8">
        <v>5</v>
      </c>
      <c r="D26" s="13" t="s">
        <v>42</v>
      </c>
      <c r="E26" s="18" t="s">
        <v>409</v>
      </c>
      <c r="F26" s="11" t="s">
        <v>410</v>
      </c>
      <c r="G26" s="11">
        <v>0.96</v>
      </c>
      <c r="H26" s="20">
        <v>244641.03</v>
      </c>
      <c r="I26" s="20">
        <v>158735.04999999999</v>
      </c>
      <c r="J26" s="21">
        <v>126.04</v>
      </c>
      <c r="K26" s="20">
        <v>3236.43</v>
      </c>
      <c r="L26" s="21">
        <v>406.75</v>
      </c>
      <c r="M26" s="21">
        <v>889.41</v>
      </c>
      <c r="N26" s="11">
        <v>46.16</v>
      </c>
      <c r="O26" s="11">
        <v>38</v>
      </c>
      <c r="P26" s="11">
        <v>27.2</v>
      </c>
      <c r="Q26" s="11">
        <v>5.38</v>
      </c>
      <c r="R26" s="11">
        <v>2.62</v>
      </c>
      <c r="S26" s="11" t="s">
        <v>411</v>
      </c>
      <c r="T26" s="11">
        <v>10.95</v>
      </c>
      <c r="U26" s="11">
        <v>13.76</v>
      </c>
      <c r="V26" s="11">
        <v>3.42</v>
      </c>
      <c r="W26" s="11" t="s">
        <v>412</v>
      </c>
      <c r="X26" s="11" t="s">
        <v>413</v>
      </c>
      <c r="Y26" s="11">
        <v>0.436</v>
      </c>
      <c r="Z26" s="11">
        <v>6.3899999999999998E-2</v>
      </c>
      <c r="AA26" s="11">
        <v>0.47299999999999998</v>
      </c>
      <c r="AB26" s="11">
        <v>0.1704</v>
      </c>
      <c r="AC26" s="11">
        <v>1.4670000000000001</v>
      </c>
      <c r="AD26" s="11">
        <v>1</v>
      </c>
      <c r="AE26" s="11">
        <v>0.443</v>
      </c>
      <c r="AF26" s="11">
        <v>1.82</v>
      </c>
      <c r="AG26" s="11">
        <v>0.36899999999999999</v>
      </c>
      <c r="AH26" s="11">
        <v>2.5</v>
      </c>
      <c r="AI26" s="11">
        <v>0.53100000000000003</v>
      </c>
      <c r="AJ26" s="11">
        <v>1.5820000000000001</v>
      </c>
      <c r="AK26" s="11">
        <v>0.20250000000000001</v>
      </c>
      <c r="AL26" s="11">
        <v>1.304</v>
      </c>
      <c r="AM26" s="11">
        <v>0.2041</v>
      </c>
      <c r="AN26" s="11">
        <v>0.28599999999999998</v>
      </c>
      <c r="AO26" s="11">
        <v>7.6999999999999996E-4</v>
      </c>
      <c r="AP26" s="11">
        <v>7.4999999999999997E-3</v>
      </c>
      <c r="AQ26" s="11" t="s">
        <v>357</v>
      </c>
      <c r="AR26" s="11">
        <v>3.15E-3</v>
      </c>
    </row>
    <row r="27" spans="1:44" x14ac:dyDescent="0.3">
      <c r="A27" s="8" t="s">
        <v>1095</v>
      </c>
      <c r="B27" s="9" t="s">
        <v>35</v>
      </c>
      <c r="C27" s="8">
        <v>1</v>
      </c>
      <c r="D27" s="10" t="s">
        <v>36</v>
      </c>
      <c r="E27" s="18" t="s">
        <v>414</v>
      </c>
      <c r="F27" s="11" t="s">
        <v>415</v>
      </c>
      <c r="G27" s="11">
        <v>0.49</v>
      </c>
      <c r="H27" s="20">
        <v>245563.38</v>
      </c>
      <c r="I27" s="20">
        <v>163309.17000000001</v>
      </c>
      <c r="J27" s="21">
        <v>115.85</v>
      </c>
      <c r="K27" s="20">
        <v>2205.54</v>
      </c>
      <c r="L27" s="21">
        <v>334.27</v>
      </c>
      <c r="M27" s="21">
        <v>634.35</v>
      </c>
      <c r="N27" s="11">
        <v>47.57</v>
      </c>
      <c r="O27" s="11">
        <v>22.99</v>
      </c>
      <c r="P27" s="11">
        <v>29.22</v>
      </c>
      <c r="Q27" s="11">
        <v>4.8899999999999997</v>
      </c>
      <c r="R27" s="11">
        <v>2.86</v>
      </c>
      <c r="S27" s="11" t="s">
        <v>416</v>
      </c>
      <c r="T27" s="11">
        <v>9.2799999999999994</v>
      </c>
      <c r="U27" s="11">
        <v>10.89</v>
      </c>
      <c r="V27" s="11">
        <v>2.2269999999999999</v>
      </c>
      <c r="W27" s="11">
        <v>2.3999999999999998E-3</v>
      </c>
      <c r="X27" s="11" t="s">
        <v>417</v>
      </c>
      <c r="Y27" s="11">
        <v>8.89</v>
      </c>
      <c r="Z27" s="11">
        <v>4.7100000000000003E-2</v>
      </c>
      <c r="AA27" s="11">
        <v>0.38100000000000001</v>
      </c>
      <c r="AB27" s="11">
        <v>0.11509999999999999</v>
      </c>
      <c r="AC27" s="11">
        <v>1.1499999999999999</v>
      </c>
      <c r="AD27" s="11">
        <v>0.78600000000000003</v>
      </c>
      <c r="AE27" s="11">
        <v>0.39400000000000002</v>
      </c>
      <c r="AF27" s="11">
        <v>1.488</v>
      </c>
      <c r="AG27" s="11">
        <v>0.29099999999999998</v>
      </c>
      <c r="AH27" s="11">
        <v>1.984</v>
      </c>
      <c r="AI27" s="11">
        <v>0.45500000000000002</v>
      </c>
      <c r="AJ27" s="11">
        <v>1.198</v>
      </c>
      <c r="AK27" s="11">
        <v>0.1636</v>
      </c>
      <c r="AL27" s="11">
        <v>1.0569999999999999</v>
      </c>
      <c r="AM27" s="11">
        <v>0.1595</v>
      </c>
      <c r="AN27" s="11">
        <v>0.18099999999999999</v>
      </c>
      <c r="AO27" s="11" t="s">
        <v>357</v>
      </c>
      <c r="AP27" s="11">
        <v>1.44E-2</v>
      </c>
      <c r="AQ27" s="11" t="s">
        <v>357</v>
      </c>
      <c r="AR27" s="11">
        <v>6.4999999999999997E-4</v>
      </c>
    </row>
    <row r="28" spans="1:44" x14ac:dyDescent="0.3">
      <c r="A28" s="8" t="s">
        <v>1095</v>
      </c>
      <c r="B28" s="9" t="s">
        <v>35</v>
      </c>
      <c r="C28" s="8">
        <v>1</v>
      </c>
      <c r="D28" s="10" t="s">
        <v>36</v>
      </c>
      <c r="E28" s="18" t="s">
        <v>418</v>
      </c>
      <c r="F28" s="11" t="s">
        <v>406</v>
      </c>
      <c r="G28" s="11">
        <v>0.63</v>
      </c>
      <c r="H28" s="20">
        <v>249539.47</v>
      </c>
      <c r="I28" s="20">
        <v>163309.17000000001</v>
      </c>
      <c r="J28" s="21">
        <v>115.52</v>
      </c>
      <c r="K28" s="20">
        <v>2708.59</v>
      </c>
      <c r="L28" s="21">
        <v>352.2</v>
      </c>
      <c r="M28" s="21">
        <v>640.54</v>
      </c>
      <c r="N28" s="11">
        <v>49.58</v>
      </c>
      <c r="O28" s="11">
        <v>42.98</v>
      </c>
      <c r="P28" s="11">
        <v>28.24</v>
      </c>
      <c r="Q28" s="11">
        <v>4.95</v>
      </c>
      <c r="R28" s="11">
        <v>2.52</v>
      </c>
      <c r="S28" s="11">
        <v>3.2500000000000001E-2</v>
      </c>
      <c r="T28" s="11">
        <v>9.9600000000000009</v>
      </c>
      <c r="U28" s="11">
        <v>11.74</v>
      </c>
      <c r="V28" s="11">
        <v>2.34</v>
      </c>
      <c r="W28" s="11" t="s">
        <v>393</v>
      </c>
      <c r="X28" s="11" t="s">
        <v>419</v>
      </c>
      <c r="Y28" s="11">
        <v>0.37</v>
      </c>
      <c r="Z28" s="11">
        <v>4.1599999999999998E-2</v>
      </c>
      <c r="AA28" s="11">
        <v>0.35199999999999998</v>
      </c>
      <c r="AB28" s="11">
        <v>0.12859999999999999</v>
      </c>
      <c r="AC28" s="11">
        <v>1.266</v>
      </c>
      <c r="AD28" s="11">
        <v>0.83299999999999996</v>
      </c>
      <c r="AE28" s="11">
        <v>0.435</v>
      </c>
      <c r="AF28" s="11">
        <v>1.5880000000000001</v>
      </c>
      <c r="AG28" s="11">
        <v>0.29599999999999999</v>
      </c>
      <c r="AH28" s="11">
        <v>2.0910000000000002</v>
      </c>
      <c r="AI28" s="11">
        <v>0.44700000000000001</v>
      </c>
      <c r="AJ28" s="11">
        <v>1.381</v>
      </c>
      <c r="AK28" s="11">
        <v>0.18729999999999999</v>
      </c>
      <c r="AL28" s="11">
        <v>1.2010000000000001</v>
      </c>
      <c r="AM28" s="11">
        <v>0.15809999999999999</v>
      </c>
      <c r="AN28" s="11">
        <v>0.218</v>
      </c>
      <c r="AO28" s="11" t="s">
        <v>357</v>
      </c>
      <c r="AP28" s="11">
        <v>2.07E-2</v>
      </c>
      <c r="AQ28" s="11" t="s">
        <v>357</v>
      </c>
      <c r="AR28" s="11">
        <v>1.4300000000000001E-3</v>
      </c>
    </row>
    <row r="29" spans="1:44" x14ac:dyDescent="0.3">
      <c r="A29" s="8" t="s">
        <v>1095</v>
      </c>
      <c r="B29" s="9" t="s">
        <v>35</v>
      </c>
      <c r="C29" s="8">
        <v>1</v>
      </c>
      <c r="D29" s="13" t="s">
        <v>42</v>
      </c>
      <c r="E29" s="18" t="s">
        <v>420</v>
      </c>
      <c r="F29" s="11" t="s">
        <v>421</v>
      </c>
      <c r="G29" s="11">
        <v>0.62</v>
      </c>
      <c r="H29" s="20">
        <v>241121.86</v>
      </c>
      <c r="I29" s="20">
        <v>162737.41</v>
      </c>
      <c r="J29" s="21">
        <v>117.06</v>
      </c>
      <c r="K29" s="20">
        <v>2323.71</v>
      </c>
      <c r="L29" s="21">
        <v>331.24</v>
      </c>
      <c r="M29" s="21">
        <v>607.51</v>
      </c>
      <c r="N29" s="11">
        <v>45.57</v>
      </c>
      <c r="O29" s="11">
        <v>28.77</v>
      </c>
      <c r="P29" s="11">
        <v>26.73</v>
      </c>
      <c r="Q29" s="11">
        <v>4.75</v>
      </c>
      <c r="R29" s="11">
        <v>2.57</v>
      </c>
      <c r="S29" s="11">
        <v>4.2000000000000003E-2</v>
      </c>
      <c r="T29" s="11">
        <v>9.09</v>
      </c>
      <c r="U29" s="11">
        <v>11.66</v>
      </c>
      <c r="V29" s="11">
        <v>2.38</v>
      </c>
      <c r="W29" s="11" t="s">
        <v>422</v>
      </c>
      <c r="X29" s="11" t="s">
        <v>423</v>
      </c>
      <c r="Y29" s="11">
        <v>0.36599999999999999</v>
      </c>
      <c r="Z29" s="11">
        <v>3.9300000000000002E-2</v>
      </c>
      <c r="AA29" s="11">
        <v>0.33600000000000002</v>
      </c>
      <c r="AB29" s="11">
        <v>0.10639999999999999</v>
      </c>
      <c r="AC29" s="11">
        <v>1.179</v>
      </c>
      <c r="AD29" s="11">
        <v>0.76300000000000001</v>
      </c>
      <c r="AE29" s="11">
        <v>0.434</v>
      </c>
      <c r="AF29" s="11">
        <v>1.5960000000000001</v>
      </c>
      <c r="AG29" s="11">
        <v>0.32300000000000001</v>
      </c>
      <c r="AH29" s="11">
        <v>2.1190000000000002</v>
      </c>
      <c r="AI29" s="11">
        <v>0.48099999999999998</v>
      </c>
      <c r="AJ29" s="11">
        <v>1.2889999999999999</v>
      </c>
      <c r="AK29" s="11">
        <v>0.1741</v>
      </c>
      <c r="AL29" s="11">
        <v>1.1439999999999999</v>
      </c>
      <c r="AM29" s="11">
        <v>0.15479999999999999</v>
      </c>
      <c r="AN29" s="11">
        <v>0.18099999999999999</v>
      </c>
      <c r="AO29" s="11" t="s">
        <v>424</v>
      </c>
      <c r="AP29" s="11">
        <v>0.02</v>
      </c>
      <c r="AQ29" s="11">
        <v>2.4000000000000001E-4</v>
      </c>
      <c r="AR29" s="11">
        <v>9.6000000000000002E-4</v>
      </c>
    </row>
    <row r="30" spans="1:44" x14ac:dyDescent="0.3">
      <c r="A30" s="8" t="s">
        <v>1095</v>
      </c>
      <c r="B30" s="9" t="s">
        <v>35</v>
      </c>
      <c r="C30" s="8">
        <v>1</v>
      </c>
      <c r="D30" s="13" t="s">
        <v>42</v>
      </c>
      <c r="E30" s="18" t="s">
        <v>425</v>
      </c>
      <c r="F30" s="11" t="s">
        <v>426</v>
      </c>
      <c r="G30" s="11">
        <v>0.56999999999999995</v>
      </c>
      <c r="H30" s="20">
        <v>250809.59</v>
      </c>
      <c r="I30" s="20">
        <v>162737.41</v>
      </c>
      <c r="J30" s="21">
        <v>103.61</v>
      </c>
      <c r="K30" s="20">
        <v>1882.7</v>
      </c>
      <c r="L30" s="21">
        <v>296.64</v>
      </c>
      <c r="M30" s="21">
        <v>576.76</v>
      </c>
      <c r="N30" s="11">
        <v>44.66</v>
      </c>
      <c r="O30" s="11">
        <v>47.3</v>
      </c>
      <c r="P30" s="11">
        <v>26.35</v>
      </c>
      <c r="Q30" s="11">
        <v>5.21</v>
      </c>
      <c r="R30" s="11">
        <v>2.5499999999999998</v>
      </c>
      <c r="S30" s="11" t="s">
        <v>427</v>
      </c>
      <c r="T30" s="11">
        <v>19.510000000000002</v>
      </c>
      <c r="U30" s="11">
        <v>9.36</v>
      </c>
      <c r="V30" s="11">
        <v>1.984</v>
      </c>
      <c r="W30" s="11">
        <v>3.5000000000000001E-3</v>
      </c>
      <c r="X30" s="11" t="s">
        <v>428</v>
      </c>
      <c r="Y30" s="11">
        <v>0.86499999999999999</v>
      </c>
      <c r="Z30" s="11">
        <v>3.8800000000000001E-2</v>
      </c>
      <c r="AA30" s="11">
        <v>0.31900000000000001</v>
      </c>
      <c r="AB30" s="11">
        <v>0.1144</v>
      </c>
      <c r="AC30" s="11">
        <v>0.98399999999999999</v>
      </c>
      <c r="AD30" s="11">
        <v>0.76500000000000001</v>
      </c>
      <c r="AE30" s="11">
        <v>0.40799999999999997</v>
      </c>
      <c r="AF30" s="11">
        <v>1.2649999999999999</v>
      </c>
      <c r="AG30" s="11">
        <v>0.24099999999999999</v>
      </c>
      <c r="AH30" s="11">
        <v>1.7529999999999999</v>
      </c>
      <c r="AI30" s="11">
        <v>0.36099999999999999</v>
      </c>
      <c r="AJ30" s="11">
        <v>1.0469999999999999</v>
      </c>
      <c r="AK30" s="11">
        <v>0.13569999999999999</v>
      </c>
      <c r="AL30" s="11">
        <v>0.92900000000000005</v>
      </c>
      <c r="AM30" s="11">
        <v>0.14399999999999999</v>
      </c>
      <c r="AN30" s="11">
        <v>0.16</v>
      </c>
      <c r="AO30" s="11" t="s">
        <v>429</v>
      </c>
      <c r="AP30" s="11">
        <v>1.46E-2</v>
      </c>
      <c r="AQ30" s="11">
        <v>2.4000000000000001E-4</v>
      </c>
      <c r="AR30" s="11">
        <v>7.3999999999999999E-4</v>
      </c>
    </row>
    <row r="31" spans="1:44" x14ac:dyDescent="0.3">
      <c r="A31" s="8" t="s">
        <v>1095</v>
      </c>
      <c r="B31" s="9" t="s">
        <v>35</v>
      </c>
      <c r="C31" s="8">
        <v>2</v>
      </c>
      <c r="D31" s="10" t="s">
        <v>36</v>
      </c>
      <c r="E31" s="22" t="s">
        <v>430</v>
      </c>
      <c r="F31" s="11">
        <v>2.36</v>
      </c>
      <c r="G31" s="11">
        <v>0.63</v>
      </c>
      <c r="H31" s="20">
        <v>239833.7</v>
      </c>
      <c r="I31" s="20">
        <v>157305.67000000001</v>
      </c>
      <c r="J31" s="21">
        <v>116.77</v>
      </c>
      <c r="K31" s="20">
        <v>2269</v>
      </c>
      <c r="L31" s="21">
        <v>345.24</v>
      </c>
      <c r="M31" s="21">
        <v>558.29</v>
      </c>
      <c r="N31" s="11">
        <v>45.78</v>
      </c>
      <c r="O31" s="11">
        <v>32.64</v>
      </c>
      <c r="P31" s="11">
        <v>28.7</v>
      </c>
      <c r="Q31" s="11">
        <v>4.82</v>
      </c>
      <c r="R31" s="11">
        <v>2.6</v>
      </c>
      <c r="S31" s="11">
        <v>2.7900000000000001E-2</v>
      </c>
      <c r="T31" s="11">
        <v>8.9499999999999993</v>
      </c>
      <c r="U31" s="11">
        <v>10.79</v>
      </c>
      <c r="V31" s="11">
        <v>2.52</v>
      </c>
      <c r="W31" s="11" t="s">
        <v>412</v>
      </c>
      <c r="X31" s="11" t="s">
        <v>417</v>
      </c>
      <c r="Y31" s="11">
        <v>0.36</v>
      </c>
      <c r="Z31" s="11">
        <v>3.85E-2</v>
      </c>
      <c r="AA31" s="11">
        <v>0.32200000000000001</v>
      </c>
      <c r="AB31" s="11">
        <v>0.1101</v>
      </c>
      <c r="AC31" s="11">
        <v>1.1519999999999999</v>
      </c>
      <c r="AD31" s="11">
        <v>0.752</v>
      </c>
      <c r="AE31" s="11">
        <v>0.36499999999999999</v>
      </c>
      <c r="AF31" s="11">
        <v>1.454</v>
      </c>
      <c r="AG31" s="11">
        <v>0.28499999999999998</v>
      </c>
      <c r="AH31" s="11">
        <v>2.0179999999999998</v>
      </c>
      <c r="AI31" s="11">
        <v>0.436</v>
      </c>
      <c r="AJ31" s="11">
        <v>1.256</v>
      </c>
      <c r="AK31" s="11">
        <v>0.16669999999999999</v>
      </c>
      <c r="AL31" s="11">
        <v>1.1359999999999999</v>
      </c>
      <c r="AM31" s="11">
        <v>0.1477</v>
      </c>
      <c r="AN31" s="11">
        <v>0.27900000000000003</v>
      </c>
      <c r="AO31" s="11" t="s">
        <v>357</v>
      </c>
      <c r="AP31" s="11">
        <v>2.24E-2</v>
      </c>
      <c r="AQ31" s="11" t="s">
        <v>357</v>
      </c>
      <c r="AR31" s="11">
        <v>1.0200000000000001E-3</v>
      </c>
    </row>
    <row r="32" spans="1:44" x14ac:dyDescent="0.3">
      <c r="A32" s="8" t="s">
        <v>1095</v>
      </c>
      <c r="B32" s="9" t="s">
        <v>35</v>
      </c>
      <c r="C32" s="8">
        <v>2</v>
      </c>
      <c r="D32" s="10" t="s">
        <v>36</v>
      </c>
      <c r="E32" s="18" t="s">
        <v>431</v>
      </c>
      <c r="F32" s="11" t="s">
        <v>432</v>
      </c>
      <c r="G32" s="11">
        <v>0.46</v>
      </c>
      <c r="H32" s="20">
        <v>236661.22</v>
      </c>
      <c r="I32" s="20">
        <v>157305.67000000001</v>
      </c>
      <c r="J32" s="21">
        <v>116.81</v>
      </c>
      <c r="K32" s="20">
        <v>1920.92</v>
      </c>
      <c r="L32" s="21">
        <v>327.56</v>
      </c>
      <c r="M32" s="21">
        <v>573.09</v>
      </c>
      <c r="N32" s="11">
        <v>44.53</v>
      </c>
      <c r="O32" s="11">
        <v>30.23</v>
      </c>
      <c r="P32" s="11">
        <v>26.91</v>
      </c>
      <c r="Q32" s="11">
        <v>4.38</v>
      </c>
      <c r="R32" s="11">
        <v>2.62</v>
      </c>
      <c r="S32" s="11" t="s">
        <v>433</v>
      </c>
      <c r="T32" s="11">
        <v>8.0299999999999994</v>
      </c>
      <c r="U32" s="11">
        <v>10.47</v>
      </c>
      <c r="V32" s="11">
        <v>2.48</v>
      </c>
      <c r="W32" s="11">
        <v>1.7899999999999999E-3</v>
      </c>
      <c r="X32" s="11" t="s">
        <v>434</v>
      </c>
      <c r="Y32" s="11">
        <v>0.252</v>
      </c>
      <c r="Z32" s="11">
        <v>3.8399999999999997E-2</v>
      </c>
      <c r="AA32" s="11">
        <v>0.30599999999999999</v>
      </c>
      <c r="AB32" s="11">
        <v>0.1188</v>
      </c>
      <c r="AC32" s="11">
        <v>1.083</v>
      </c>
      <c r="AD32" s="11">
        <v>0.74399999999999999</v>
      </c>
      <c r="AE32" s="11">
        <v>0.38700000000000001</v>
      </c>
      <c r="AF32" s="11">
        <v>1.3680000000000001</v>
      </c>
      <c r="AG32" s="11">
        <v>0.27900000000000003</v>
      </c>
      <c r="AH32" s="11">
        <v>2.0830000000000002</v>
      </c>
      <c r="AI32" s="11">
        <v>0.42699999999999999</v>
      </c>
      <c r="AJ32" s="11">
        <v>1.1719999999999999</v>
      </c>
      <c r="AK32" s="11">
        <v>0.15690000000000001</v>
      </c>
      <c r="AL32" s="11">
        <v>1.04</v>
      </c>
      <c r="AM32" s="11">
        <v>0.1535</v>
      </c>
      <c r="AN32" s="11">
        <v>0.26100000000000001</v>
      </c>
      <c r="AO32" s="11" t="s">
        <v>357</v>
      </c>
      <c r="AP32" s="11">
        <v>9.2999999999999992E-3</v>
      </c>
      <c r="AQ32" s="11" t="s">
        <v>357</v>
      </c>
      <c r="AR32" s="11">
        <v>8.4000000000000003E-4</v>
      </c>
    </row>
    <row r="33" spans="1:44" x14ac:dyDescent="0.3">
      <c r="A33" s="8" t="s">
        <v>1095</v>
      </c>
      <c r="B33" s="9" t="s">
        <v>35</v>
      </c>
      <c r="C33" s="8">
        <v>2</v>
      </c>
      <c r="D33" s="13" t="s">
        <v>42</v>
      </c>
      <c r="E33" s="22" t="s">
        <v>435</v>
      </c>
      <c r="F33" s="11" t="s">
        <v>436</v>
      </c>
      <c r="G33" s="11">
        <v>0.45</v>
      </c>
      <c r="H33" s="20">
        <v>234372.7</v>
      </c>
      <c r="I33" s="20">
        <v>162737.41</v>
      </c>
      <c r="J33" s="21">
        <v>104.76</v>
      </c>
      <c r="K33" s="20">
        <v>1476.49</v>
      </c>
      <c r="L33" s="21">
        <v>270.94</v>
      </c>
      <c r="M33" s="21">
        <v>497.75</v>
      </c>
      <c r="N33" s="11">
        <v>42.73</v>
      </c>
      <c r="O33" s="11">
        <v>6.4</v>
      </c>
      <c r="P33" s="11">
        <v>24.71</v>
      </c>
      <c r="Q33" s="11">
        <v>3.93</v>
      </c>
      <c r="R33" s="11">
        <v>2.4</v>
      </c>
      <c r="S33" s="11" t="s">
        <v>437</v>
      </c>
      <c r="T33" s="11">
        <v>8.23</v>
      </c>
      <c r="U33" s="11">
        <v>9.15</v>
      </c>
      <c r="V33" s="11">
        <v>1.986</v>
      </c>
      <c r="W33" s="11">
        <v>4.4000000000000002E-4</v>
      </c>
      <c r="X33" s="11" t="s">
        <v>438</v>
      </c>
      <c r="Y33" s="11">
        <v>0.17799999999999999</v>
      </c>
      <c r="Z33" s="11">
        <v>3.49E-2</v>
      </c>
      <c r="AA33" s="11">
        <v>0.29499999999999998</v>
      </c>
      <c r="AB33" s="11">
        <v>0.12330000000000001</v>
      </c>
      <c r="AC33" s="11">
        <v>0.995</v>
      </c>
      <c r="AD33" s="11">
        <v>0.68400000000000005</v>
      </c>
      <c r="AE33" s="11">
        <v>0.374</v>
      </c>
      <c r="AF33" s="11">
        <v>1.2210000000000001</v>
      </c>
      <c r="AG33" s="11">
        <v>0.249</v>
      </c>
      <c r="AH33" s="11">
        <v>1.667</v>
      </c>
      <c r="AI33" s="11">
        <v>0.36</v>
      </c>
      <c r="AJ33" s="11">
        <v>1.0780000000000001</v>
      </c>
      <c r="AK33" s="11">
        <v>0.14180000000000001</v>
      </c>
      <c r="AL33" s="11">
        <v>0.89400000000000002</v>
      </c>
      <c r="AM33" s="11">
        <v>0.1353</v>
      </c>
      <c r="AN33" s="11">
        <v>0.154</v>
      </c>
      <c r="AO33" s="11">
        <v>7.6000000000000004E-4</v>
      </c>
      <c r="AP33" s="11">
        <v>6.4999999999999997E-3</v>
      </c>
      <c r="AQ33" s="11">
        <v>1.4999999999999999E-4</v>
      </c>
      <c r="AR33" s="11">
        <v>2.3000000000000001E-4</v>
      </c>
    </row>
    <row r="34" spans="1:44" x14ac:dyDescent="0.3">
      <c r="A34" s="8" t="s">
        <v>1095</v>
      </c>
      <c r="B34" s="9" t="s">
        <v>35</v>
      </c>
      <c r="C34" s="8">
        <v>2</v>
      </c>
      <c r="D34" s="13" t="s">
        <v>42</v>
      </c>
      <c r="E34" s="18" t="s">
        <v>439</v>
      </c>
      <c r="F34" s="11" t="s">
        <v>440</v>
      </c>
      <c r="G34" s="11">
        <v>0.55000000000000004</v>
      </c>
      <c r="H34" s="20">
        <v>243011.09</v>
      </c>
      <c r="I34" s="20">
        <v>162737.41</v>
      </c>
      <c r="J34" s="21">
        <v>114.91</v>
      </c>
      <c r="K34" s="20">
        <v>2328.44</v>
      </c>
      <c r="L34" s="21">
        <v>338.1</v>
      </c>
      <c r="M34" s="21">
        <v>547.67999999999995</v>
      </c>
      <c r="N34" s="11">
        <v>46.26</v>
      </c>
      <c r="O34" s="11">
        <v>2.46</v>
      </c>
      <c r="P34" s="11">
        <v>28.05</v>
      </c>
      <c r="Q34" s="11">
        <v>4.66</v>
      </c>
      <c r="R34" s="11">
        <v>2.68</v>
      </c>
      <c r="S34" s="11">
        <v>2.1700000000000001E-2</v>
      </c>
      <c r="T34" s="11">
        <v>9.48</v>
      </c>
      <c r="U34" s="11">
        <v>10.94</v>
      </c>
      <c r="V34" s="11">
        <v>2.61</v>
      </c>
      <c r="W34" s="11">
        <v>2.8E-3</v>
      </c>
      <c r="X34" s="11" t="s">
        <v>441</v>
      </c>
      <c r="Y34" s="11">
        <v>0.439</v>
      </c>
      <c r="Z34" s="11">
        <v>3.8199999999999998E-2</v>
      </c>
      <c r="AA34" s="11">
        <v>0.32600000000000001</v>
      </c>
      <c r="AB34" s="11">
        <v>0.1353</v>
      </c>
      <c r="AC34" s="11">
        <v>1.149</v>
      </c>
      <c r="AD34" s="11">
        <v>0.73699999999999999</v>
      </c>
      <c r="AE34" s="11">
        <v>0.38400000000000001</v>
      </c>
      <c r="AF34" s="11">
        <v>1.506</v>
      </c>
      <c r="AG34" s="11">
        <v>0.27900000000000003</v>
      </c>
      <c r="AH34" s="11">
        <v>2.0840000000000001</v>
      </c>
      <c r="AI34" s="11">
        <v>0.44700000000000001</v>
      </c>
      <c r="AJ34" s="11">
        <v>1.27</v>
      </c>
      <c r="AK34" s="11">
        <v>0.15390000000000001</v>
      </c>
      <c r="AL34" s="11">
        <v>1.121</v>
      </c>
      <c r="AM34" s="11">
        <v>0.15609999999999999</v>
      </c>
      <c r="AN34" s="11">
        <v>0.23499999999999999</v>
      </c>
      <c r="AO34" s="11" t="s">
        <v>357</v>
      </c>
      <c r="AP34" s="11">
        <v>3.0499999999999999E-2</v>
      </c>
      <c r="AQ34" s="11">
        <v>1.6000000000000001E-4</v>
      </c>
      <c r="AR34" s="11" t="s">
        <v>357</v>
      </c>
    </row>
    <row r="35" spans="1:44" x14ac:dyDescent="0.3">
      <c r="A35" s="8" t="s">
        <v>1095</v>
      </c>
      <c r="B35" s="9" t="s">
        <v>35</v>
      </c>
      <c r="C35" s="8">
        <v>3</v>
      </c>
      <c r="D35" s="10" t="s">
        <v>36</v>
      </c>
      <c r="E35" s="18" t="s">
        <v>442</v>
      </c>
      <c r="F35" s="11" t="s">
        <v>415</v>
      </c>
      <c r="G35" s="11">
        <v>0.61</v>
      </c>
      <c r="H35" s="20">
        <v>246479.23</v>
      </c>
      <c r="I35" s="20">
        <v>160736.26999999999</v>
      </c>
      <c r="J35" s="21">
        <v>126.2</v>
      </c>
      <c r="K35" s="20">
        <v>2618.2199999999998</v>
      </c>
      <c r="L35" s="21">
        <v>381.47</v>
      </c>
      <c r="M35" s="21">
        <v>610.48</v>
      </c>
      <c r="N35" s="11">
        <v>48.34</v>
      </c>
      <c r="O35" s="11">
        <v>29.66</v>
      </c>
      <c r="P35" s="11">
        <v>32.64</v>
      </c>
      <c r="Q35" s="11">
        <v>4.8899999999999997</v>
      </c>
      <c r="R35" s="11">
        <v>2.57</v>
      </c>
      <c r="S35" s="11">
        <v>3.6900000000000002E-2</v>
      </c>
      <c r="T35" s="11">
        <v>8.6</v>
      </c>
      <c r="U35" s="11">
        <v>12.95</v>
      </c>
      <c r="V35" s="11">
        <v>3.25</v>
      </c>
      <c r="W35" s="11">
        <v>2.5000000000000001E-3</v>
      </c>
      <c r="X35" s="11" t="s">
        <v>372</v>
      </c>
      <c r="Y35" s="11">
        <v>0.39700000000000002</v>
      </c>
      <c r="Z35" s="11">
        <v>4.2700000000000002E-2</v>
      </c>
      <c r="AA35" s="11">
        <v>0.377</v>
      </c>
      <c r="AB35" s="11">
        <v>0.1229</v>
      </c>
      <c r="AC35" s="11">
        <v>1.2430000000000001</v>
      </c>
      <c r="AD35" s="11">
        <v>0.86099999999999999</v>
      </c>
      <c r="AE35" s="11">
        <v>0.39700000000000002</v>
      </c>
      <c r="AF35" s="11">
        <v>1.873</v>
      </c>
      <c r="AG35" s="11">
        <v>0.33900000000000002</v>
      </c>
      <c r="AH35" s="11">
        <v>2.5299999999999998</v>
      </c>
      <c r="AI35" s="11">
        <v>0.54800000000000004</v>
      </c>
      <c r="AJ35" s="11">
        <v>1.5169999999999999</v>
      </c>
      <c r="AK35" s="11">
        <v>0.19309999999999999</v>
      </c>
      <c r="AL35" s="11">
        <v>1.2709999999999999</v>
      </c>
      <c r="AM35" s="11">
        <v>0.1762</v>
      </c>
      <c r="AN35" s="11">
        <v>0.27</v>
      </c>
      <c r="AO35" s="11" t="s">
        <v>357</v>
      </c>
      <c r="AP35" s="11">
        <v>1.35E-2</v>
      </c>
      <c r="AQ35" s="11">
        <v>1.7000000000000001E-4</v>
      </c>
      <c r="AR35" s="11">
        <v>2.3500000000000001E-3</v>
      </c>
    </row>
    <row r="36" spans="1:44" x14ac:dyDescent="0.3">
      <c r="A36" s="8" t="s">
        <v>1095</v>
      </c>
      <c r="B36" s="9" t="s">
        <v>35</v>
      </c>
      <c r="C36" s="8">
        <v>3</v>
      </c>
      <c r="D36" s="10" t="s">
        <v>36</v>
      </c>
      <c r="E36" s="18" t="s">
        <v>443</v>
      </c>
      <c r="F36" s="11" t="s">
        <v>444</v>
      </c>
      <c r="G36" s="11">
        <v>0.3</v>
      </c>
      <c r="H36" s="20">
        <v>245577.16</v>
      </c>
      <c r="I36" s="20">
        <v>160736.25</v>
      </c>
      <c r="J36" s="21">
        <v>124.48</v>
      </c>
      <c r="K36" s="20">
        <v>2527.2199999999998</v>
      </c>
      <c r="L36" s="21">
        <v>370.39</v>
      </c>
      <c r="M36" s="21">
        <v>600.64</v>
      </c>
      <c r="N36" s="11">
        <v>47</v>
      </c>
      <c r="O36" s="11">
        <v>61.16</v>
      </c>
      <c r="P36" s="11">
        <v>30.82</v>
      </c>
      <c r="Q36" s="11">
        <v>4.8499999999999996</v>
      </c>
      <c r="R36" s="11">
        <v>2.59</v>
      </c>
      <c r="S36" s="11" t="s">
        <v>445</v>
      </c>
      <c r="T36" s="11">
        <v>8.6999999999999993</v>
      </c>
      <c r="U36" s="11">
        <v>12.68</v>
      </c>
      <c r="V36" s="11">
        <v>3.1</v>
      </c>
      <c r="W36" s="11">
        <v>9.3999999999999997E-4</v>
      </c>
      <c r="X36" s="11" t="s">
        <v>446</v>
      </c>
      <c r="Y36" s="11">
        <v>0.34200000000000003</v>
      </c>
      <c r="Z36" s="11">
        <v>4.6699999999999998E-2</v>
      </c>
      <c r="AA36" s="11">
        <v>0.36699999999999999</v>
      </c>
      <c r="AB36" s="11">
        <v>0.13189999999999999</v>
      </c>
      <c r="AC36" s="11">
        <v>1.343</v>
      </c>
      <c r="AD36" s="11">
        <v>0.84499999999999997</v>
      </c>
      <c r="AE36" s="11">
        <v>0.42</v>
      </c>
      <c r="AF36" s="11">
        <v>1.5509999999999999</v>
      </c>
      <c r="AG36" s="11">
        <v>0.35</v>
      </c>
      <c r="AH36" s="11">
        <v>2.36</v>
      </c>
      <c r="AI36" s="11">
        <v>0.52100000000000002</v>
      </c>
      <c r="AJ36" s="11">
        <v>1.4690000000000001</v>
      </c>
      <c r="AK36" s="11">
        <v>0.20399999999999999</v>
      </c>
      <c r="AL36" s="11">
        <v>1.2430000000000001</v>
      </c>
      <c r="AM36" s="11">
        <v>0.17979999999999999</v>
      </c>
      <c r="AN36" s="11">
        <v>0.23400000000000001</v>
      </c>
      <c r="AO36" s="11" t="s">
        <v>447</v>
      </c>
      <c r="AP36" s="11">
        <v>7.4999999999999997E-3</v>
      </c>
      <c r="AQ36" s="11" t="s">
        <v>357</v>
      </c>
      <c r="AR36" s="11" t="s">
        <v>357</v>
      </c>
    </row>
    <row r="37" spans="1:44" x14ac:dyDescent="0.3">
      <c r="A37" s="8" t="s">
        <v>1095</v>
      </c>
      <c r="B37" s="9" t="s">
        <v>35</v>
      </c>
      <c r="C37" s="8">
        <v>3</v>
      </c>
      <c r="D37" s="13" t="s">
        <v>42</v>
      </c>
      <c r="E37" s="18" t="s">
        <v>448</v>
      </c>
      <c r="F37" s="11" t="s">
        <v>449</v>
      </c>
      <c r="G37" s="11">
        <v>0.79</v>
      </c>
      <c r="H37" s="20">
        <v>251250.66</v>
      </c>
      <c r="I37" s="20">
        <v>162737.42000000001</v>
      </c>
      <c r="J37" s="21">
        <v>120.37</v>
      </c>
      <c r="K37" s="20">
        <v>2052.16</v>
      </c>
      <c r="L37" s="21">
        <v>355.8</v>
      </c>
      <c r="M37" s="21">
        <v>633.02</v>
      </c>
      <c r="N37" s="11">
        <v>47.34</v>
      </c>
      <c r="O37" s="11">
        <v>35.17</v>
      </c>
      <c r="P37" s="11">
        <v>30</v>
      </c>
      <c r="Q37" s="11">
        <v>4.83</v>
      </c>
      <c r="R37" s="11">
        <v>2.76</v>
      </c>
      <c r="S37" s="11">
        <v>3.4500000000000003E-2</v>
      </c>
      <c r="T37" s="11">
        <v>8.57</v>
      </c>
      <c r="U37" s="11">
        <v>11.67</v>
      </c>
      <c r="V37" s="11">
        <v>3.06</v>
      </c>
      <c r="W37" s="11" t="s">
        <v>357</v>
      </c>
      <c r="X37" s="11" t="s">
        <v>450</v>
      </c>
      <c r="Y37" s="11">
        <v>0.46</v>
      </c>
      <c r="Z37" s="11">
        <v>3.9600000000000003E-2</v>
      </c>
      <c r="AA37" s="11">
        <v>0.35599999999999998</v>
      </c>
      <c r="AB37" s="11">
        <v>0.13850000000000001</v>
      </c>
      <c r="AC37" s="11">
        <v>1.244</v>
      </c>
      <c r="AD37" s="11">
        <v>0.88500000000000001</v>
      </c>
      <c r="AE37" s="11">
        <v>0.41</v>
      </c>
      <c r="AF37" s="11">
        <v>1.472</v>
      </c>
      <c r="AG37" s="11">
        <v>0.33500000000000002</v>
      </c>
      <c r="AH37" s="11">
        <v>2.153</v>
      </c>
      <c r="AI37" s="11">
        <v>0.47399999999999998</v>
      </c>
      <c r="AJ37" s="11">
        <v>1.306</v>
      </c>
      <c r="AK37" s="11">
        <v>0.18809999999999999</v>
      </c>
      <c r="AL37" s="11">
        <v>1.099</v>
      </c>
      <c r="AM37" s="11">
        <v>0.17860000000000001</v>
      </c>
      <c r="AN37" s="11">
        <v>0.221</v>
      </c>
      <c r="AO37" s="11">
        <v>7.9000000000000001E-4</v>
      </c>
      <c r="AP37" s="11">
        <v>1.2200000000000001E-2</v>
      </c>
      <c r="AQ37" s="11" t="s">
        <v>357</v>
      </c>
      <c r="AR37" s="11">
        <v>3.0100000000000001E-3</v>
      </c>
    </row>
    <row r="38" spans="1:44" x14ac:dyDescent="0.3">
      <c r="A38" s="8" t="s">
        <v>1095</v>
      </c>
      <c r="B38" s="9" t="s">
        <v>35</v>
      </c>
      <c r="C38" s="8">
        <v>3</v>
      </c>
      <c r="D38" s="13" t="s">
        <v>42</v>
      </c>
      <c r="E38" s="18" t="s">
        <v>451</v>
      </c>
      <c r="F38" s="11" t="s">
        <v>452</v>
      </c>
      <c r="G38" s="11">
        <v>0.46</v>
      </c>
      <c r="H38" s="20">
        <v>255484.52</v>
      </c>
      <c r="I38" s="20">
        <v>162737.42000000001</v>
      </c>
      <c r="J38" s="21">
        <v>122.22</v>
      </c>
      <c r="K38" s="20">
        <v>2297.2199999999998</v>
      </c>
      <c r="L38" s="21">
        <v>376.64</v>
      </c>
      <c r="M38" s="21">
        <v>627.76</v>
      </c>
      <c r="N38" s="11">
        <v>48.19</v>
      </c>
      <c r="O38" s="11">
        <v>11.13</v>
      </c>
      <c r="P38" s="11">
        <v>31.16</v>
      </c>
      <c r="Q38" s="11">
        <v>4.88</v>
      </c>
      <c r="R38" s="11">
        <v>2.92</v>
      </c>
      <c r="S38" s="11" t="s">
        <v>453</v>
      </c>
      <c r="T38" s="11">
        <v>8.51</v>
      </c>
      <c r="U38" s="11">
        <v>11.79</v>
      </c>
      <c r="V38" s="11">
        <v>2.85</v>
      </c>
      <c r="W38" s="11">
        <v>1.8400000000000001E-3</v>
      </c>
      <c r="X38" s="11" t="s">
        <v>390</v>
      </c>
      <c r="Y38" s="11">
        <v>6.2E-2</v>
      </c>
      <c r="Z38" s="11">
        <v>3.78E-2</v>
      </c>
      <c r="AA38" s="11">
        <v>0.36099999999999999</v>
      </c>
      <c r="AB38" s="11">
        <v>0.14449999999999999</v>
      </c>
      <c r="AC38" s="11">
        <v>1.2589999999999999</v>
      </c>
      <c r="AD38" s="11">
        <v>0.80300000000000005</v>
      </c>
      <c r="AE38" s="11">
        <v>0.374</v>
      </c>
      <c r="AF38" s="11">
        <v>1.6259999999999999</v>
      </c>
      <c r="AG38" s="11">
        <v>0.32600000000000001</v>
      </c>
      <c r="AH38" s="11">
        <v>2.2690000000000001</v>
      </c>
      <c r="AI38" s="11">
        <v>0.47399999999999998</v>
      </c>
      <c r="AJ38" s="11">
        <v>1.4319999999999999</v>
      </c>
      <c r="AK38" s="11">
        <v>0.1845</v>
      </c>
      <c r="AL38" s="11">
        <v>1.2170000000000001</v>
      </c>
      <c r="AM38" s="11">
        <v>0.17380000000000001</v>
      </c>
      <c r="AN38" s="11">
        <v>0.224</v>
      </c>
      <c r="AO38" s="11">
        <v>4.0000000000000002E-4</v>
      </c>
      <c r="AP38" s="11">
        <v>4.8999999999999998E-3</v>
      </c>
      <c r="AQ38" s="11">
        <v>1.6000000000000001E-4</v>
      </c>
      <c r="AR38" s="11">
        <v>2.4000000000000001E-4</v>
      </c>
    </row>
    <row r="39" spans="1:44" x14ac:dyDescent="0.3">
      <c r="A39" s="8" t="s">
        <v>1095</v>
      </c>
      <c r="B39" s="9" t="s">
        <v>35</v>
      </c>
      <c r="C39" s="8">
        <v>4</v>
      </c>
      <c r="D39" s="10" t="s">
        <v>36</v>
      </c>
      <c r="E39" s="18" t="s">
        <v>454</v>
      </c>
      <c r="F39" s="11" t="s">
        <v>415</v>
      </c>
      <c r="G39" s="11">
        <v>0.5</v>
      </c>
      <c r="H39" s="20">
        <v>245534.61</v>
      </c>
      <c r="I39" s="20">
        <v>160736.26999999999</v>
      </c>
      <c r="J39" s="21">
        <v>123.64</v>
      </c>
      <c r="K39" s="20">
        <v>2613.87</v>
      </c>
      <c r="L39" s="21">
        <v>374.53</v>
      </c>
      <c r="M39" s="21">
        <v>616.29</v>
      </c>
      <c r="N39" s="11">
        <v>50.94</v>
      </c>
      <c r="O39" s="11">
        <v>33.840000000000003</v>
      </c>
      <c r="P39" s="11">
        <v>30.73</v>
      </c>
      <c r="Q39" s="11">
        <v>5.22</v>
      </c>
      <c r="R39" s="11">
        <v>2.5</v>
      </c>
      <c r="S39" s="11">
        <v>5.2999999999999999E-2</v>
      </c>
      <c r="T39" s="11">
        <v>9.7200000000000006</v>
      </c>
      <c r="U39" s="11">
        <v>12.97</v>
      </c>
      <c r="V39" s="11">
        <v>3.06</v>
      </c>
      <c r="W39" s="11" t="s">
        <v>357</v>
      </c>
      <c r="X39" s="11" t="s">
        <v>455</v>
      </c>
      <c r="Y39" s="11">
        <v>0.71399999999999997</v>
      </c>
      <c r="Z39" s="11">
        <v>4.0099999999999997E-2</v>
      </c>
      <c r="AA39" s="11">
        <v>0.38200000000000001</v>
      </c>
      <c r="AB39" s="11">
        <v>0.1333</v>
      </c>
      <c r="AC39" s="11">
        <v>1.274</v>
      </c>
      <c r="AD39" s="11">
        <v>0.88</v>
      </c>
      <c r="AE39" s="11">
        <v>0.38800000000000001</v>
      </c>
      <c r="AF39" s="11">
        <v>1.6779999999999999</v>
      </c>
      <c r="AG39" s="11">
        <v>0.318</v>
      </c>
      <c r="AH39" s="11">
        <v>2.34</v>
      </c>
      <c r="AI39" s="11">
        <v>0.53700000000000003</v>
      </c>
      <c r="AJ39" s="11">
        <v>1.4610000000000001</v>
      </c>
      <c r="AK39" s="11">
        <v>0.20799999999999999</v>
      </c>
      <c r="AL39" s="11">
        <v>1.22</v>
      </c>
      <c r="AM39" s="11">
        <v>0.1908</v>
      </c>
      <c r="AN39" s="11">
        <v>0.246</v>
      </c>
      <c r="AO39" s="11">
        <v>5.9999999999999995E-4</v>
      </c>
      <c r="AP39" s="11">
        <v>7.1000000000000004E-3</v>
      </c>
      <c r="AQ39" s="11">
        <v>3.1E-4</v>
      </c>
      <c r="AR39" s="11">
        <v>4.8999999999999998E-4</v>
      </c>
    </row>
    <row r="40" spans="1:44" x14ac:dyDescent="0.3">
      <c r="A40" s="8" t="s">
        <v>1095</v>
      </c>
      <c r="B40" s="9" t="s">
        <v>35</v>
      </c>
      <c r="C40" s="8">
        <v>4</v>
      </c>
      <c r="D40" s="10" t="s">
        <v>36</v>
      </c>
      <c r="E40" s="18" t="s">
        <v>456</v>
      </c>
      <c r="F40" s="11" t="s">
        <v>457</v>
      </c>
      <c r="G40" s="11">
        <v>0.44</v>
      </c>
      <c r="H40" s="20">
        <v>243980.95</v>
      </c>
      <c r="I40" s="20">
        <v>160736.26999999999</v>
      </c>
      <c r="J40" s="21">
        <v>124.12</v>
      </c>
      <c r="K40" s="20">
        <v>2479.29</v>
      </c>
      <c r="L40" s="21">
        <v>365.36</v>
      </c>
      <c r="M40" s="21">
        <v>605.45000000000005</v>
      </c>
      <c r="N40" s="11">
        <v>46.27</v>
      </c>
      <c r="O40" s="11">
        <v>12.95</v>
      </c>
      <c r="P40" s="11">
        <v>31.13</v>
      </c>
      <c r="Q40" s="11">
        <v>4.87</v>
      </c>
      <c r="R40" s="11">
        <v>2.68</v>
      </c>
      <c r="S40" s="11" t="s">
        <v>458</v>
      </c>
      <c r="T40" s="11">
        <v>9.35</v>
      </c>
      <c r="U40" s="11">
        <v>12.62</v>
      </c>
      <c r="V40" s="11">
        <v>2.98</v>
      </c>
      <c r="W40" s="11" t="s">
        <v>412</v>
      </c>
      <c r="X40" s="11" t="s">
        <v>361</v>
      </c>
      <c r="Y40" s="11">
        <v>0.27500000000000002</v>
      </c>
      <c r="Z40" s="11">
        <v>3.9E-2</v>
      </c>
      <c r="AA40" s="11">
        <v>0.36599999999999999</v>
      </c>
      <c r="AB40" s="11">
        <v>0.1426</v>
      </c>
      <c r="AC40" s="11">
        <v>1.304</v>
      </c>
      <c r="AD40" s="11">
        <v>0.93200000000000005</v>
      </c>
      <c r="AE40" s="11">
        <v>0.39900000000000002</v>
      </c>
      <c r="AF40" s="11">
        <v>1.647</v>
      </c>
      <c r="AG40" s="11">
        <v>0.32200000000000001</v>
      </c>
      <c r="AH40" s="11">
        <v>2.2930000000000001</v>
      </c>
      <c r="AI40" s="11">
        <v>0.52</v>
      </c>
      <c r="AJ40" s="11">
        <v>1.4530000000000001</v>
      </c>
      <c r="AK40" s="11">
        <v>0.1862</v>
      </c>
      <c r="AL40" s="11">
        <v>1.177</v>
      </c>
      <c r="AM40" s="11">
        <v>0.17069999999999999</v>
      </c>
      <c r="AN40" s="11">
        <v>0.21099999999999999</v>
      </c>
      <c r="AO40" s="11">
        <v>6.2E-4</v>
      </c>
      <c r="AP40" s="11">
        <v>2.7300000000000001E-2</v>
      </c>
      <c r="AQ40" s="11" t="s">
        <v>357</v>
      </c>
      <c r="AR40" s="11">
        <v>3.8000000000000002E-4</v>
      </c>
    </row>
    <row r="41" spans="1:44" x14ac:dyDescent="0.3">
      <c r="A41" s="8" t="s">
        <v>1095</v>
      </c>
      <c r="B41" s="9" t="s">
        <v>35</v>
      </c>
      <c r="C41" s="8">
        <v>4</v>
      </c>
      <c r="D41" s="13" t="s">
        <v>42</v>
      </c>
      <c r="E41" s="18" t="s">
        <v>459</v>
      </c>
      <c r="F41" s="11" t="s">
        <v>460</v>
      </c>
      <c r="G41" s="11">
        <v>0.67</v>
      </c>
      <c r="H41" s="20">
        <v>259846.27</v>
      </c>
      <c r="I41" s="20">
        <v>162737.42000000001</v>
      </c>
      <c r="J41" s="21">
        <v>125.86</v>
      </c>
      <c r="K41" s="20">
        <v>2943.1</v>
      </c>
      <c r="L41" s="21">
        <v>386</v>
      </c>
      <c r="M41" s="21">
        <v>694.92</v>
      </c>
      <c r="N41" s="11">
        <v>53.19</v>
      </c>
      <c r="O41" s="11">
        <v>19.73</v>
      </c>
      <c r="P41" s="11">
        <v>33.799999999999997</v>
      </c>
      <c r="Q41" s="11">
        <v>5.44</v>
      </c>
      <c r="R41" s="11">
        <v>2.15</v>
      </c>
      <c r="S41" s="11">
        <v>3.2399999999999998E-2</v>
      </c>
      <c r="T41" s="11">
        <v>11.42</v>
      </c>
      <c r="U41" s="11">
        <v>13.21</v>
      </c>
      <c r="V41" s="11">
        <v>2.78</v>
      </c>
      <c r="W41" s="11">
        <v>1.5399999999999999E-3</v>
      </c>
      <c r="X41" s="11" t="s">
        <v>461</v>
      </c>
      <c r="Y41" s="11">
        <v>2.12</v>
      </c>
      <c r="Z41" s="11">
        <v>5.8700000000000002E-2</v>
      </c>
      <c r="AA41" s="11">
        <v>0.42299999999999999</v>
      </c>
      <c r="AB41" s="11">
        <v>0.1426</v>
      </c>
      <c r="AC41" s="11">
        <v>1.429</v>
      </c>
      <c r="AD41" s="11">
        <v>0.97599999999999998</v>
      </c>
      <c r="AE41" s="11">
        <v>0.498</v>
      </c>
      <c r="AF41" s="11">
        <v>1.601</v>
      </c>
      <c r="AG41" s="11">
        <v>0.35799999999999998</v>
      </c>
      <c r="AH41" s="11">
        <v>2.66</v>
      </c>
      <c r="AI41" s="11">
        <v>0.52800000000000002</v>
      </c>
      <c r="AJ41" s="11">
        <v>1.5389999999999999</v>
      </c>
      <c r="AK41" s="11">
        <v>0.18529999999999999</v>
      </c>
      <c r="AL41" s="11">
        <v>1.252</v>
      </c>
      <c r="AM41" s="11">
        <v>0.19109999999999999</v>
      </c>
      <c r="AN41" s="11">
        <v>0.2</v>
      </c>
      <c r="AO41" s="11" t="s">
        <v>357</v>
      </c>
      <c r="AP41" s="11">
        <v>1.9400000000000001E-2</v>
      </c>
      <c r="AQ41" s="11">
        <v>5.2999999999999998E-4</v>
      </c>
      <c r="AR41" s="11">
        <v>1.3999999999999999E-4</v>
      </c>
    </row>
    <row r="42" spans="1:44" x14ac:dyDescent="0.3">
      <c r="A42" s="8" t="s">
        <v>1095</v>
      </c>
      <c r="B42" s="9" t="s">
        <v>35</v>
      </c>
      <c r="C42" s="8">
        <v>4</v>
      </c>
      <c r="D42" s="13" t="s">
        <v>42</v>
      </c>
      <c r="E42" s="18" t="s">
        <v>462</v>
      </c>
      <c r="F42" s="11" t="s">
        <v>463</v>
      </c>
      <c r="G42" s="11">
        <v>0.66</v>
      </c>
      <c r="H42" s="20">
        <v>253625.72</v>
      </c>
      <c r="I42" s="20">
        <v>162737.42000000001</v>
      </c>
      <c r="J42" s="21">
        <v>120.96</v>
      </c>
      <c r="K42" s="20">
        <v>2670.21</v>
      </c>
      <c r="L42" s="21">
        <v>382.42</v>
      </c>
      <c r="M42" s="21">
        <v>616.35</v>
      </c>
      <c r="N42" s="11">
        <v>60.69</v>
      </c>
      <c r="O42" s="11">
        <v>70.14</v>
      </c>
      <c r="P42" s="11">
        <v>29.91</v>
      </c>
      <c r="Q42" s="11">
        <v>4.9800000000000004</v>
      </c>
      <c r="R42" s="11">
        <v>2.74</v>
      </c>
      <c r="S42" s="11" t="s">
        <v>464</v>
      </c>
      <c r="T42" s="11">
        <v>9.83</v>
      </c>
      <c r="U42" s="11">
        <v>12.23</v>
      </c>
      <c r="V42" s="11">
        <v>3.3</v>
      </c>
      <c r="W42" s="11">
        <v>2.2000000000000001E-3</v>
      </c>
      <c r="X42" s="11" t="s">
        <v>361</v>
      </c>
      <c r="Y42" s="11">
        <v>2.0099999999999998</v>
      </c>
      <c r="Z42" s="11">
        <v>4.82E-2</v>
      </c>
      <c r="AA42" s="11">
        <v>0.38300000000000001</v>
      </c>
      <c r="AB42" s="11">
        <v>0.1386</v>
      </c>
      <c r="AC42" s="11">
        <v>1.4119999999999999</v>
      </c>
      <c r="AD42" s="11">
        <v>0.89700000000000002</v>
      </c>
      <c r="AE42" s="11">
        <v>0.41899999999999998</v>
      </c>
      <c r="AF42" s="11">
        <v>1.6220000000000001</v>
      </c>
      <c r="AG42" s="11">
        <v>0.32400000000000001</v>
      </c>
      <c r="AH42" s="11">
        <v>2.2189999999999999</v>
      </c>
      <c r="AI42" s="11">
        <v>0.505</v>
      </c>
      <c r="AJ42" s="11">
        <v>1.401</v>
      </c>
      <c r="AK42" s="11">
        <v>0.17050000000000001</v>
      </c>
      <c r="AL42" s="11">
        <v>1.155</v>
      </c>
      <c r="AM42" s="11">
        <v>0.17130000000000001</v>
      </c>
      <c r="AN42" s="11">
        <v>0.29199999999999998</v>
      </c>
      <c r="AO42" s="11" t="s">
        <v>465</v>
      </c>
      <c r="AP42" s="11">
        <v>1.52E-2</v>
      </c>
      <c r="AQ42" s="11" t="s">
        <v>357</v>
      </c>
      <c r="AR42" s="11">
        <v>4.28E-3</v>
      </c>
    </row>
    <row r="43" spans="1:44" x14ac:dyDescent="0.3">
      <c r="A43" s="8" t="s">
        <v>1096</v>
      </c>
      <c r="B43" s="9" t="s">
        <v>35</v>
      </c>
      <c r="C43" s="8">
        <v>1</v>
      </c>
      <c r="D43" s="10" t="s">
        <v>36</v>
      </c>
      <c r="E43" s="18" t="s">
        <v>466</v>
      </c>
      <c r="F43" s="11" t="s">
        <v>467</v>
      </c>
      <c r="G43" s="11">
        <v>0.21299999999999999</v>
      </c>
      <c r="H43" s="20">
        <v>212651.42</v>
      </c>
      <c r="I43" s="20">
        <v>142511.41</v>
      </c>
      <c r="J43" s="21">
        <v>106.61</v>
      </c>
      <c r="K43" s="20">
        <v>2100.0700000000002</v>
      </c>
      <c r="L43" s="21">
        <v>305.91000000000003</v>
      </c>
      <c r="M43" s="21">
        <v>489.97</v>
      </c>
      <c r="N43" s="11">
        <v>40.729999999999997</v>
      </c>
      <c r="O43" s="11">
        <v>0.187</v>
      </c>
      <c r="P43" s="11">
        <v>29.02</v>
      </c>
      <c r="Q43" s="11">
        <v>4.24</v>
      </c>
      <c r="R43" s="11">
        <v>2.4300000000000002</v>
      </c>
      <c r="S43" s="11" t="s">
        <v>468</v>
      </c>
      <c r="T43" s="11">
        <v>7.18</v>
      </c>
      <c r="U43" s="11">
        <v>11.49</v>
      </c>
      <c r="V43" s="11">
        <v>3.07</v>
      </c>
      <c r="W43" s="11" t="s">
        <v>357</v>
      </c>
      <c r="X43" s="11" t="s">
        <v>469</v>
      </c>
      <c r="Y43" s="11">
        <v>0.123</v>
      </c>
      <c r="Z43" s="11">
        <v>5.0799999999999998E-2</v>
      </c>
      <c r="AA43" s="11">
        <v>0.41</v>
      </c>
      <c r="AB43" s="11">
        <v>0.1507</v>
      </c>
      <c r="AC43" s="11">
        <v>1.3009999999999999</v>
      </c>
      <c r="AD43" s="11">
        <v>0.85799999999999998</v>
      </c>
      <c r="AE43" s="11">
        <v>0.371</v>
      </c>
      <c r="AF43" s="11">
        <v>1.4790000000000001</v>
      </c>
      <c r="AG43" s="11">
        <v>0.29899999999999999</v>
      </c>
      <c r="AH43" s="11">
        <v>2.13</v>
      </c>
      <c r="AI43" s="11">
        <v>0.49099999999999999</v>
      </c>
      <c r="AJ43" s="11">
        <v>1.321</v>
      </c>
      <c r="AK43" s="11">
        <v>0.16919999999999999</v>
      </c>
      <c r="AL43" s="11">
        <v>1.171</v>
      </c>
      <c r="AM43" s="11">
        <v>0.16739999999999999</v>
      </c>
      <c r="AN43" s="11">
        <v>0.246</v>
      </c>
      <c r="AO43" s="11" t="s">
        <v>470</v>
      </c>
      <c r="AP43" s="11">
        <v>7.4000000000000003E-3</v>
      </c>
      <c r="AQ43" s="11">
        <v>1.6000000000000001E-4</v>
      </c>
      <c r="AR43" s="11" t="s">
        <v>357</v>
      </c>
    </row>
    <row r="44" spans="1:44" x14ac:dyDescent="0.3">
      <c r="A44" s="8" t="s">
        <v>1096</v>
      </c>
      <c r="B44" s="9" t="s">
        <v>35</v>
      </c>
      <c r="C44" s="8">
        <v>1</v>
      </c>
      <c r="D44" s="10" t="s">
        <v>36</v>
      </c>
      <c r="E44" s="18" t="s">
        <v>471</v>
      </c>
      <c r="F44" s="11" t="s">
        <v>472</v>
      </c>
      <c r="G44" s="11">
        <v>0.38100000000000001</v>
      </c>
      <c r="H44" s="20">
        <v>214369.95</v>
      </c>
      <c r="I44" s="20">
        <v>142511.41</v>
      </c>
      <c r="J44" s="21">
        <v>104.84</v>
      </c>
      <c r="K44" s="20">
        <v>2079.35</v>
      </c>
      <c r="L44" s="21">
        <v>303.06</v>
      </c>
      <c r="M44" s="21">
        <v>493.8</v>
      </c>
      <c r="N44" s="11">
        <v>41.75</v>
      </c>
      <c r="O44" s="11">
        <v>8.85</v>
      </c>
      <c r="P44" s="11">
        <v>29.35</v>
      </c>
      <c r="Q44" s="11">
        <v>4.3</v>
      </c>
      <c r="R44" s="11">
        <v>1.96</v>
      </c>
      <c r="S44" s="11" t="s">
        <v>473</v>
      </c>
      <c r="T44" s="11">
        <v>7.99</v>
      </c>
      <c r="U44" s="11">
        <v>11.07</v>
      </c>
      <c r="V44" s="11">
        <v>2.71</v>
      </c>
      <c r="W44" s="11" t="s">
        <v>357</v>
      </c>
      <c r="X44" s="11" t="s">
        <v>474</v>
      </c>
      <c r="Y44" s="11">
        <v>0.19500000000000001</v>
      </c>
      <c r="Z44" s="11">
        <v>5.0500000000000003E-2</v>
      </c>
      <c r="AA44" s="11">
        <v>0.38900000000000001</v>
      </c>
      <c r="AB44" s="11">
        <v>0.1303</v>
      </c>
      <c r="AC44" s="11">
        <v>1.133</v>
      </c>
      <c r="AD44" s="11">
        <v>0.81100000000000005</v>
      </c>
      <c r="AE44" s="11">
        <v>0.38500000000000001</v>
      </c>
      <c r="AF44" s="11">
        <v>1.425</v>
      </c>
      <c r="AG44" s="11">
        <v>0.30499999999999999</v>
      </c>
      <c r="AH44" s="11">
        <v>2.0249999999999999</v>
      </c>
      <c r="AI44" s="11">
        <v>0.46400000000000002</v>
      </c>
      <c r="AJ44" s="11">
        <v>1.23</v>
      </c>
      <c r="AK44" s="11">
        <v>0.17519999999999999</v>
      </c>
      <c r="AL44" s="11">
        <v>1.087</v>
      </c>
      <c r="AM44" s="11">
        <v>0.15129999999999999</v>
      </c>
      <c r="AN44" s="11">
        <v>0.21199999999999999</v>
      </c>
      <c r="AO44" s="11" t="s">
        <v>475</v>
      </c>
      <c r="AP44" s="11">
        <v>4.4000000000000003E-3</v>
      </c>
      <c r="AQ44" s="11" t="s">
        <v>357</v>
      </c>
      <c r="AR44" s="11" t="s">
        <v>357</v>
      </c>
    </row>
    <row r="45" spans="1:44" x14ac:dyDescent="0.3">
      <c r="A45" s="8" t="s">
        <v>1096</v>
      </c>
      <c r="B45" s="9" t="s">
        <v>35</v>
      </c>
      <c r="C45" s="8">
        <v>1</v>
      </c>
      <c r="D45" s="13" t="s">
        <v>42</v>
      </c>
      <c r="E45" s="18" t="s">
        <v>476</v>
      </c>
      <c r="F45" s="11" t="s">
        <v>477</v>
      </c>
      <c r="G45" s="11">
        <v>0.34899999999999998</v>
      </c>
      <c r="H45" s="20">
        <v>243914.41</v>
      </c>
      <c r="I45" s="20">
        <v>162380.09</v>
      </c>
      <c r="J45" s="21">
        <v>118.17</v>
      </c>
      <c r="K45" s="20">
        <v>2772.52</v>
      </c>
      <c r="L45" s="21">
        <v>356.64</v>
      </c>
      <c r="M45" s="21">
        <v>566.01</v>
      </c>
      <c r="N45" s="11">
        <v>47.07</v>
      </c>
      <c r="O45" s="11">
        <v>1.034</v>
      </c>
      <c r="P45" s="11">
        <v>32.36</v>
      </c>
      <c r="Q45" s="11">
        <v>5.1100000000000003</v>
      </c>
      <c r="R45" s="11">
        <v>2.54</v>
      </c>
      <c r="S45" s="11">
        <v>2.9399999999999999E-2</v>
      </c>
      <c r="T45" s="11">
        <v>10.07</v>
      </c>
      <c r="U45" s="11">
        <v>13.01</v>
      </c>
      <c r="V45" s="11">
        <v>2.96</v>
      </c>
      <c r="W45" s="11">
        <v>1.8500000000000001E-3</v>
      </c>
      <c r="X45" s="11" t="s">
        <v>478</v>
      </c>
      <c r="Y45" s="11">
        <v>0.53200000000000003</v>
      </c>
      <c r="Z45" s="11">
        <v>6.5799999999999997E-2</v>
      </c>
      <c r="AA45" s="11">
        <v>0.51200000000000001</v>
      </c>
      <c r="AB45" s="11">
        <v>0.1651</v>
      </c>
      <c r="AC45" s="11">
        <v>1.5</v>
      </c>
      <c r="AD45" s="11">
        <v>0.98</v>
      </c>
      <c r="AE45" s="11">
        <v>0.45400000000000001</v>
      </c>
      <c r="AF45" s="11">
        <v>1.7050000000000001</v>
      </c>
      <c r="AG45" s="11">
        <v>0.34499999999999997</v>
      </c>
      <c r="AH45" s="11">
        <v>2.44</v>
      </c>
      <c r="AI45" s="11">
        <v>0.52400000000000002</v>
      </c>
      <c r="AJ45" s="11">
        <v>1.472</v>
      </c>
      <c r="AK45" s="11">
        <v>0.189</v>
      </c>
      <c r="AL45" s="11">
        <v>1.2709999999999999</v>
      </c>
      <c r="AM45" s="11">
        <v>0.18779999999999999</v>
      </c>
      <c r="AN45" s="11">
        <v>0.23899999999999999</v>
      </c>
      <c r="AO45" s="11">
        <v>2.0000000000000001E-4</v>
      </c>
      <c r="AP45" s="11">
        <v>1.09E-2</v>
      </c>
      <c r="AQ45" s="11">
        <v>1.6000000000000001E-4</v>
      </c>
      <c r="AR45" s="11">
        <v>1.2E-4</v>
      </c>
    </row>
    <row r="46" spans="1:44" x14ac:dyDescent="0.3">
      <c r="A46" s="8" t="s">
        <v>1096</v>
      </c>
      <c r="B46" s="9" t="s">
        <v>35</v>
      </c>
      <c r="C46" s="8">
        <v>1</v>
      </c>
      <c r="D46" s="13" t="s">
        <v>42</v>
      </c>
      <c r="E46" s="18" t="s">
        <v>479</v>
      </c>
      <c r="F46" s="11" t="s">
        <v>480</v>
      </c>
      <c r="G46" s="11">
        <v>0.4</v>
      </c>
      <c r="H46" s="20">
        <v>236364.79999999999</v>
      </c>
      <c r="I46" s="20">
        <v>162380.10999999999</v>
      </c>
      <c r="J46" s="21">
        <v>106.17</v>
      </c>
      <c r="K46" s="20">
        <v>2002.15</v>
      </c>
      <c r="L46" s="21">
        <v>291.17</v>
      </c>
      <c r="M46" s="21">
        <v>502.85</v>
      </c>
      <c r="N46" s="11">
        <v>43.98</v>
      </c>
      <c r="O46" s="11">
        <v>20.98</v>
      </c>
      <c r="P46" s="11">
        <v>29.61</v>
      </c>
      <c r="Q46" s="11">
        <v>4.3</v>
      </c>
      <c r="R46" s="11">
        <v>2.17</v>
      </c>
      <c r="S46" s="11">
        <v>3.5999999999999997E-2</v>
      </c>
      <c r="T46" s="11">
        <v>9.07</v>
      </c>
      <c r="U46" s="11">
        <v>10.88</v>
      </c>
      <c r="V46" s="11">
        <v>2.5</v>
      </c>
      <c r="W46" s="11" t="s">
        <v>481</v>
      </c>
      <c r="X46" s="11" t="s">
        <v>482</v>
      </c>
      <c r="Y46" s="11">
        <v>0.47</v>
      </c>
      <c r="Z46" s="11">
        <v>5.62E-2</v>
      </c>
      <c r="AA46" s="11">
        <v>0.40899999999999997</v>
      </c>
      <c r="AB46" s="11">
        <v>0.13389999999999999</v>
      </c>
      <c r="AC46" s="11">
        <v>1.2230000000000001</v>
      </c>
      <c r="AD46" s="11">
        <v>0.86799999999999999</v>
      </c>
      <c r="AE46" s="11">
        <v>0.42399999999999999</v>
      </c>
      <c r="AF46" s="11">
        <v>1.464</v>
      </c>
      <c r="AG46" s="11">
        <v>0.28699999999999998</v>
      </c>
      <c r="AH46" s="11">
        <v>2.08</v>
      </c>
      <c r="AI46" s="11">
        <v>0.41899999999999998</v>
      </c>
      <c r="AJ46" s="11">
        <v>1.2230000000000001</v>
      </c>
      <c r="AK46" s="11">
        <v>0.15210000000000001</v>
      </c>
      <c r="AL46" s="11">
        <v>1.105</v>
      </c>
      <c r="AM46" s="11">
        <v>0.15529999999999999</v>
      </c>
      <c r="AN46" s="11">
        <v>0.21199999999999999</v>
      </c>
      <c r="AO46" s="11">
        <v>2.3000000000000001E-4</v>
      </c>
      <c r="AP46" s="11">
        <v>1.06E-2</v>
      </c>
      <c r="AQ46" s="11" t="s">
        <v>357</v>
      </c>
      <c r="AR46" s="11" t="s">
        <v>357</v>
      </c>
    </row>
    <row r="47" spans="1:44" x14ac:dyDescent="0.3">
      <c r="A47" s="8" t="s">
        <v>1096</v>
      </c>
      <c r="B47" s="9" t="s">
        <v>35</v>
      </c>
      <c r="C47" s="8">
        <v>2</v>
      </c>
      <c r="D47" s="13" t="s">
        <v>42</v>
      </c>
      <c r="E47" s="18" t="s">
        <v>483</v>
      </c>
      <c r="F47" s="11" t="s">
        <v>484</v>
      </c>
      <c r="G47" s="11">
        <v>0.34</v>
      </c>
      <c r="H47" s="20">
        <v>205479.67</v>
      </c>
      <c r="I47" s="20">
        <v>142511.41</v>
      </c>
      <c r="J47" s="21">
        <v>109.5</v>
      </c>
      <c r="K47" s="20">
        <v>2617.7199999999998</v>
      </c>
      <c r="L47" s="21">
        <v>323.98</v>
      </c>
      <c r="M47" s="21">
        <v>524.75</v>
      </c>
      <c r="N47" s="11">
        <v>39.46</v>
      </c>
      <c r="O47" s="11">
        <v>1.25</v>
      </c>
      <c r="P47" s="11">
        <v>21.7</v>
      </c>
      <c r="Q47" s="11">
        <v>4.08</v>
      </c>
      <c r="R47" s="11">
        <v>1.66</v>
      </c>
      <c r="S47" s="11" t="s">
        <v>485</v>
      </c>
      <c r="T47" s="11">
        <v>11.44</v>
      </c>
      <c r="U47" s="11">
        <v>12.42</v>
      </c>
      <c r="V47" s="11">
        <v>3.64</v>
      </c>
      <c r="W47" s="11" t="s">
        <v>446</v>
      </c>
      <c r="X47" s="11" t="s">
        <v>486</v>
      </c>
      <c r="Y47" s="11">
        <v>0.54900000000000004</v>
      </c>
      <c r="Z47" s="11">
        <v>5.2999999999999999E-2</v>
      </c>
      <c r="AA47" s="11">
        <v>0.443</v>
      </c>
      <c r="AB47" s="11">
        <v>0.13339999999999999</v>
      </c>
      <c r="AC47" s="11">
        <v>1.3340000000000001</v>
      </c>
      <c r="AD47" s="11">
        <v>0.77200000000000002</v>
      </c>
      <c r="AE47" s="11">
        <v>0.39600000000000002</v>
      </c>
      <c r="AF47" s="11">
        <v>1.75</v>
      </c>
      <c r="AG47" s="11">
        <v>0.34499999999999997</v>
      </c>
      <c r="AH47" s="11">
        <v>2.36</v>
      </c>
      <c r="AI47" s="11">
        <v>0.49099999999999999</v>
      </c>
      <c r="AJ47" s="11">
        <v>1.446</v>
      </c>
      <c r="AK47" s="11">
        <v>0.21299999999999999</v>
      </c>
      <c r="AL47" s="11">
        <v>1.3</v>
      </c>
      <c r="AM47" s="11">
        <v>0.183</v>
      </c>
      <c r="AN47" s="11">
        <v>0.31900000000000001</v>
      </c>
      <c r="AO47" s="11" t="s">
        <v>487</v>
      </c>
      <c r="AP47" s="11">
        <v>3.6600000000000001E-2</v>
      </c>
      <c r="AQ47" s="11" t="s">
        <v>357</v>
      </c>
      <c r="AR47" s="11" t="s">
        <v>357</v>
      </c>
    </row>
    <row r="48" spans="1:44" x14ac:dyDescent="0.3">
      <c r="A48" s="8" t="s">
        <v>1096</v>
      </c>
      <c r="B48" s="9" t="s">
        <v>35</v>
      </c>
      <c r="C48" s="8">
        <v>2</v>
      </c>
      <c r="D48" s="13" t="s">
        <v>42</v>
      </c>
      <c r="E48" s="18" t="s">
        <v>488</v>
      </c>
      <c r="F48" s="11" t="s">
        <v>489</v>
      </c>
      <c r="G48" s="11" t="s">
        <v>490</v>
      </c>
      <c r="H48" s="20">
        <v>207438.38</v>
      </c>
      <c r="I48" s="20">
        <v>142511.39000000001</v>
      </c>
      <c r="J48" s="21">
        <v>107.31</v>
      </c>
      <c r="K48" s="20">
        <v>2914.06</v>
      </c>
      <c r="L48" s="21">
        <v>353.28</v>
      </c>
      <c r="M48" s="21">
        <v>563.47</v>
      </c>
      <c r="N48" s="11">
        <v>40.82</v>
      </c>
      <c r="O48" s="11">
        <v>5.82</v>
      </c>
      <c r="P48" s="11">
        <v>21.62</v>
      </c>
      <c r="Q48" s="11">
        <v>4.2</v>
      </c>
      <c r="R48" s="11">
        <v>2.23</v>
      </c>
      <c r="S48" s="11" t="s">
        <v>485</v>
      </c>
      <c r="T48" s="11">
        <v>11.57</v>
      </c>
      <c r="U48" s="11">
        <v>12.56</v>
      </c>
      <c r="V48" s="11">
        <v>3.86</v>
      </c>
      <c r="W48" s="11" t="s">
        <v>474</v>
      </c>
      <c r="X48" s="11" t="s">
        <v>491</v>
      </c>
      <c r="Y48" s="11">
        <v>0.60199999999999998</v>
      </c>
      <c r="Z48" s="11">
        <v>6.0699999999999997E-2</v>
      </c>
      <c r="AA48" s="11">
        <v>0.44700000000000001</v>
      </c>
      <c r="AB48" s="11">
        <v>0.15570000000000001</v>
      </c>
      <c r="AC48" s="11">
        <v>1.28</v>
      </c>
      <c r="AD48" s="11">
        <v>0.88</v>
      </c>
      <c r="AE48" s="11">
        <v>0.40100000000000002</v>
      </c>
      <c r="AF48" s="11">
        <v>1.63</v>
      </c>
      <c r="AG48" s="11">
        <v>0.33</v>
      </c>
      <c r="AH48" s="11">
        <v>2.37</v>
      </c>
      <c r="AI48" s="11">
        <v>0.51600000000000001</v>
      </c>
      <c r="AJ48" s="11">
        <v>1.478</v>
      </c>
      <c r="AK48" s="11">
        <v>0.20799999999999999</v>
      </c>
      <c r="AL48" s="11">
        <v>1.246</v>
      </c>
      <c r="AM48" s="11">
        <v>0.186</v>
      </c>
      <c r="AN48" s="11">
        <v>0.30499999999999999</v>
      </c>
      <c r="AO48" s="11" t="s">
        <v>357</v>
      </c>
      <c r="AP48" s="11">
        <v>2.7199999999999998E-2</v>
      </c>
      <c r="AQ48" s="11">
        <v>2.9E-4</v>
      </c>
      <c r="AR48" s="11" t="s">
        <v>357</v>
      </c>
    </row>
    <row r="49" spans="1:44" x14ac:dyDescent="0.3">
      <c r="A49" s="8" t="s">
        <v>1096</v>
      </c>
      <c r="B49" s="9" t="s">
        <v>35</v>
      </c>
      <c r="C49" s="8">
        <v>2</v>
      </c>
      <c r="D49" s="13" t="s">
        <v>42</v>
      </c>
      <c r="E49" s="18" t="s">
        <v>492</v>
      </c>
      <c r="F49" s="11" t="s">
        <v>493</v>
      </c>
      <c r="G49" s="11">
        <v>0.55000000000000004</v>
      </c>
      <c r="H49" s="20">
        <v>253034.14</v>
      </c>
      <c r="I49" s="20">
        <v>162380.10999999999</v>
      </c>
      <c r="J49" s="21">
        <v>123.94</v>
      </c>
      <c r="K49" s="20">
        <v>2759.06</v>
      </c>
      <c r="L49" s="21">
        <v>379.11</v>
      </c>
      <c r="M49" s="21">
        <v>728.55</v>
      </c>
      <c r="N49" s="11">
        <v>52.3</v>
      </c>
      <c r="O49" s="11">
        <v>5.18</v>
      </c>
      <c r="P49" s="11">
        <v>36.85</v>
      </c>
      <c r="Q49" s="11">
        <v>4.93</v>
      </c>
      <c r="R49" s="11">
        <v>2.46</v>
      </c>
      <c r="S49" s="11">
        <v>3.5000000000000003E-2</v>
      </c>
      <c r="T49" s="11">
        <v>11.81</v>
      </c>
      <c r="U49" s="11">
        <v>13.11</v>
      </c>
      <c r="V49" s="11">
        <v>3.55</v>
      </c>
      <c r="W49" s="11" t="s">
        <v>494</v>
      </c>
      <c r="X49" s="11" t="s">
        <v>422</v>
      </c>
      <c r="Y49" s="11">
        <v>0.621</v>
      </c>
      <c r="Z49" s="11">
        <v>5.9900000000000002E-2</v>
      </c>
      <c r="AA49" s="11">
        <v>0.51600000000000001</v>
      </c>
      <c r="AB49" s="11">
        <v>0.15459999999999999</v>
      </c>
      <c r="AC49" s="11">
        <v>1.2809999999999999</v>
      </c>
      <c r="AD49" s="11">
        <v>0.84099999999999997</v>
      </c>
      <c r="AE49" s="11">
        <v>0.45400000000000001</v>
      </c>
      <c r="AF49" s="11">
        <v>1.72</v>
      </c>
      <c r="AG49" s="11">
        <v>0.34499999999999997</v>
      </c>
      <c r="AH49" s="11">
        <v>2.36</v>
      </c>
      <c r="AI49" s="11">
        <v>0.52100000000000002</v>
      </c>
      <c r="AJ49" s="11">
        <v>1.4510000000000001</v>
      </c>
      <c r="AK49" s="11">
        <v>0.20599999999999999</v>
      </c>
      <c r="AL49" s="11">
        <v>1.2829999999999999</v>
      </c>
      <c r="AM49" s="11">
        <v>0.184</v>
      </c>
      <c r="AN49" s="11">
        <v>0.28199999999999997</v>
      </c>
      <c r="AO49" s="11" t="s">
        <v>495</v>
      </c>
      <c r="AP49" s="11">
        <v>3.9600000000000003E-2</v>
      </c>
      <c r="AQ49" s="11">
        <v>2.7999999999999998E-4</v>
      </c>
      <c r="AR49" s="11">
        <v>4.2999999999999999E-4</v>
      </c>
    </row>
    <row r="50" spans="1:44" x14ac:dyDescent="0.3">
      <c r="A50" s="8" t="s">
        <v>1096</v>
      </c>
      <c r="B50" s="9" t="s">
        <v>35</v>
      </c>
      <c r="C50" s="8">
        <v>2</v>
      </c>
      <c r="D50" s="13" t="s">
        <v>42</v>
      </c>
      <c r="E50" s="18" t="s">
        <v>496</v>
      </c>
      <c r="F50" s="11" t="s">
        <v>484</v>
      </c>
      <c r="G50" s="11">
        <v>0.38</v>
      </c>
      <c r="H50" s="20">
        <v>257853.98</v>
      </c>
      <c r="I50" s="20">
        <v>162380.09</v>
      </c>
      <c r="J50" s="21">
        <v>120.26</v>
      </c>
      <c r="K50" s="20">
        <v>2743.49</v>
      </c>
      <c r="L50" s="21">
        <v>378.78</v>
      </c>
      <c r="M50" s="21">
        <v>603.57000000000005</v>
      </c>
      <c r="N50" s="11">
        <v>50.68</v>
      </c>
      <c r="O50" s="11">
        <v>5.17</v>
      </c>
      <c r="P50" s="11">
        <v>31.21</v>
      </c>
      <c r="Q50" s="11">
        <v>4.6100000000000003</v>
      </c>
      <c r="R50" s="11">
        <v>3.27</v>
      </c>
      <c r="S50" s="11" t="s">
        <v>497</v>
      </c>
      <c r="T50" s="11">
        <v>9.73</v>
      </c>
      <c r="U50" s="11">
        <v>13.06</v>
      </c>
      <c r="V50" s="11">
        <v>3.89</v>
      </c>
      <c r="W50" s="11" t="s">
        <v>357</v>
      </c>
      <c r="X50" s="11" t="s">
        <v>498</v>
      </c>
      <c r="Y50" s="11">
        <v>0.34799999999999998</v>
      </c>
      <c r="Z50" s="11">
        <v>6.3600000000000004E-2</v>
      </c>
      <c r="AA50" s="11">
        <v>0.48099999999999998</v>
      </c>
      <c r="AB50" s="11">
        <v>0.13900000000000001</v>
      </c>
      <c r="AC50" s="11">
        <v>1.3720000000000001</v>
      </c>
      <c r="AD50" s="11">
        <v>0.89900000000000002</v>
      </c>
      <c r="AE50" s="11">
        <v>0.437</v>
      </c>
      <c r="AF50" s="11">
        <v>1.6</v>
      </c>
      <c r="AG50" s="11">
        <v>0.33800000000000002</v>
      </c>
      <c r="AH50" s="11">
        <v>2.5499999999999998</v>
      </c>
      <c r="AI50" s="11">
        <v>0.54100000000000004</v>
      </c>
      <c r="AJ50" s="11">
        <v>1.516</v>
      </c>
      <c r="AK50" s="11">
        <v>0.221</v>
      </c>
      <c r="AL50" s="11">
        <v>1.204</v>
      </c>
      <c r="AM50" s="11">
        <v>0.193</v>
      </c>
      <c r="AN50" s="11">
        <v>0.33</v>
      </c>
      <c r="AO50" s="11">
        <v>4.4000000000000002E-4</v>
      </c>
      <c r="AP50" s="11">
        <v>4.9399999999999999E-2</v>
      </c>
      <c r="AQ50" s="11" t="s">
        <v>357</v>
      </c>
      <c r="AR50" s="11" t="s">
        <v>357</v>
      </c>
    </row>
    <row r="51" spans="1:44" x14ac:dyDescent="0.3">
      <c r="A51" s="8" t="s">
        <v>1097</v>
      </c>
      <c r="B51" s="9" t="s">
        <v>35</v>
      </c>
      <c r="C51" s="8">
        <v>1</v>
      </c>
      <c r="D51" s="10" t="s">
        <v>36</v>
      </c>
      <c r="E51" s="22" t="s">
        <v>499</v>
      </c>
      <c r="F51" s="11" t="s">
        <v>500</v>
      </c>
      <c r="G51" s="11">
        <v>0.52</v>
      </c>
      <c r="H51" s="20">
        <v>248664.72</v>
      </c>
      <c r="I51" s="20">
        <v>163595.06</v>
      </c>
      <c r="J51" s="21">
        <v>108.23</v>
      </c>
      <c r="K51" s="20">
        <v>1437.04</v>
      </c>
      <c r="L51" s="21">
        <v>262</v>
      </c>
      <c r="M51" s="21">
        <v>681.17</v>
      </c>
      <c r="N51" s="11">
        <v>44.19</v>
      </c>
      <c r="O51" s="11">
        <v>26.36</v>
      </c>
      <c r="P51" s="11">
        <v>30.62</v>
      </c>
      <c r="Q51" s="11">
        <v>5.17</v>
      </c>
      <c r="R51" s="11">
        <v>2.5299999999999998</v>
      </c>
      <c r="S51" s="11">
        <v>6.0999999999999999E-2</v>
      </c>
      <c r="T51" s="11">
        <v>11.07</v>
      </c>
      <c r="U51" s="11">
        <v>7.78</v>
      </c>
      <c r="V51" s="11">
        <v>1.601</v>
      </c>
      <c r="W51" s="11" t="s">
        <v>501</v>
      </c>
      <c r="X51" s="11" t="s">
        <v>502</v>
      </c>
      <c r="Y51" s="11">
        <v>7.48</v>
      </c>
      <c r="Z51" s="11">
        <v>5.5100000000000003E-2</v>
      </c>
      <c r="AA51" s="11">
        <v>0.34100000000000003</v>
      </c>
      <c r="AB51" s="11">
        <v>9.7100000000000006E-2</v>
      </c>
      <c r="AC51" s="11">
        <v>0.99199999999999999</v>
      </c>
      <c r="AD51" s="11">
        <v>0.61699999999999999</v>
      </c>
      <c r="AE51" s="11">
        <v>0.42299999999999999</v>
      </c>
      <c r="AF51" s="11">
        <v>1.1419999999999999</v>
      </c>
      <c r="AG51" s="11">
        <v>0.222</v>
      </c>
      <c r="AH51" s="11">
        <v>1.5629999999999999</v>
      </c>
      <c r="AI51" s="11">
        <v>0.318</v>
      </c>
      <c r="AJ51" s="11">
        <v>0.88</v>
      </c>
      <c r="AK51" s="11">
        <v>0.121</v>
      </c>
      <c r="AL51" s="11">
        <v>0.84299999999999997</v>
      </c>
      <c r="AM51" s="11">
        <v>0.1203</v>
      </c>
      <c r="AN51" s="11">
        <v>0.158</v>
      </c>
      <c r="AO51" s="11" t="s">
        <v>503</v>
      </c>
      <c r="AP51" s="11">
        <v>1.41E-2</v>
      </c>
      <c r="AQ51" s="11">
        <v>4.8999999999999998E-4</v>
      </c>
      <c r="AR51" s="11">
        <v>7.5000000000000002E-4</v>
      </c>
    </row>
    <row r="52" spans="1:44" x14ac:dyDescent="0.3">
      <c r="A52" s="8" t="s">
        <v>1097</v>
      </c>
      <c r="B52" s="9" t="s">
        <v>35</v>
      </c>
      <c r="C52" s="8">
        <v>1</v>
      </c>
      <c r="D52" s="10" t="s">
        <v>36</v>
      </c>
      <c r="E52" s="18" t="s">
        <v>504</v>
      </c>
      <c r="F52" s="11" t="s">
        <v>505</v>
      </c>
      <c r="G52" s="11" t="s">
        <v>506</v>
      </c>
      <c r="H52" s="20">
        <v>239127.66</v>
      </c>
      <c r="I52" s="20">
        <v>163595.06</v>
      </c>
      <c r="J52" s="21">
        <v>105.93</v>
      </c>
      <c r="K52" s="20">
        <v>1411.52</v>
      </c>
      <c r="L52" s="21">
        <v>231.45</v>
      </c>
      <c r="M52" s="21">
        <v>502.75</v>
      </c>
      <c r="N52" s="11">
        <v>41.66</v>
      </c>
      <c r="O52" s="11">
        <v>6.55</v>
      </c>
      <c r="P52" s="11">
        <v>28.01</v>
      </c>
      <c r="Q52" s="11">
        <v>4.67</v>
      </c>
      <c r="R52" s="11">
        <v>2.19</v>
      </c>
      <c r="S52" s="11">
        <v>5.3999999999999999E-2</v>
      </c>
      <c r="T52" s="11">
        <v>9.73</v>
      </c>
      <c r="U52" s="11">
        <v>8.4700000000000006</v>
      </c>
      <c r="V52" s="11">
        <v>1.446</v>
      </c>
      <c r="W52" s="11" t="s">
        <v>507</v>
      </c>
      <c r="X52" s="11" t="s">
        <v>508</v>
      </c>
      <c r="Y52" s="11">
        <v>0.71099999999999997</v>
      </c>
      <c r="Z52" s="11">
        <v>5.0200000000000002E-2</v>
      </c>
      <c r="AA52" s="11">
        <v>0.317</v>
      </c>
      <c r="AB52" s="11">
        <v>0.1133</v>
      </c>
      <c r="AC52" s="11">
        <v>0.95599999999999996</v>
      </c>
      <c r="AD52" s="11">
        <v>0.60899999999999999</v>
      </c>
      <c r="AE52" s="11">
        <v>0.41499999999999998</v>
      </c>
      <c r="AF52" s="11">
        <v>1.089</v>
      </c>
      <c r="AG52" s="11">
        <v>0.22600000000000001</v>
      </c>
      <c r="AH52" s="11">
        <v>1.5940000000000001</v>
      </c>
      <c r="AI52" s="11">
        <v>0.35199999999999998</v>
      </c>
      <c r="AJ52" s="11">
        <v>0.95699999999999996</v>
      </c>
      <c r="AK52" s="11">
        <v>0.1246</v>
      </c>
      <c r="AL52" s="11">
        <v>0.82099999999999995</v>
      </c>
      <c r="AM52" s="11">
        <v>0.129</v>
      </c>
      <c r="AN52" s="11">
        <v>0.14699999999999999</v>
      </c>
      <c r="AO52" s="11" t="s">
        <v>509</v>
      </c>
      <c r="AP52" s="11">
        <v>1.83E-2</v>
      </c>
      <c r="AQ52" s="11">
        <v>2.4000000000000001E-4</v>
      </c>
      <c r="AR52" s="11">
        <v>1.9000000000000001E-4</v>
      </c>
    </row>
    <row r="53" spans="1:44" x14ac:dyDescent="0.3">
      <c r="A53" s="8" t="s">
        <v>1097</v>
      </c>
      <c r="B53" s="9" t="s">
        <v>35</v>
      </c>
      <c r="C53" s="8">
        <v>1</v>
      </c>
      <c r="D53" s="13" t="s">
        <v>42</v>
      </c>
      <c r="E53" s="22" t="s">
        <v>510</v>
      </c>
      <c r="F53" s="11" t="s">
        <v>511</v>
      </c>
      <c r="G53" s="11">
        <v>0.3</v>
      </c>
      <c r="H53" s="20">
        <v>244094.03</v>
      </c>
      <c r="I53" s="20">
        <v>163237.72</v>
      </c>
      <c r="J53" s="21">
        <v>101.66</v>
      </c>
      <c r="K53" s="20">
        <v>1531.18</v>
      </c>
      <c r="L53" s="21">
        <v>263.04000000000002</v>
      </c>
      <c r="M53" s="21">
        <v>640.57000000000005</v>
      </c>
      <c r="N53" s="11">
        <v>44.49</v>
      </c>
      <c r="O53" s="11">
        <v>17.489999999999998</v>
      </c>
      <c r="P53" s="11">
        <v>27.66</v>
      </c>
      <c r="Q53" s="11">
        <v>4.9800000000000004</v>
      </c>
      <c r="R53" s="11">
        <v>2.65</v>
      </c>
      <c r="S53" s="11">
        <v>2.5600000000000001E-2</v>
      </c>
      <c r="T53" s="11">
        <v>9.99</v>
      </c>
      <c r="U53" s="11">
        <v>8.01</v>
      </c>
      <c r="V53" s="11">
        <v>1.6060000000000001</v>
      </c>
      <c r="W53" s="11">
        <v>8.4999999999999995E-4</v>
      </c>
      <c r="X53" s="11" t="s">
        <v>512</v>
      </c>
      <c r="Y53" s="11">
        <v>0.60499999999999998</v>
      </c>
      <c r="Z53" s="11">
        <v>5.4100000000000002E-2</v>
      </c>
      <c r="AA53" s="11">
        <v>0.38300000000000001</v>
      </c>
      <c r="AB53" s="11">
        <v>0.1091</v>
      </c>
      <c r="AC53" s="11">
        <v>0.98799999999999999</v>
      </c>
      <c r="AD53" s="11">
        <v>0.65</v>
      </c>
      <c r="AE53" s="11">
        <v>0.40899999999999997</v>
      </c>
      <c r="AF53" s="11">
        <v>1.004</v>
      </c>
      <c r="AG53" s="11">
        <v>0.223</v>
      </c>
      <c r="AH53" s="11">
        <v>1.58</v>
      </c>
      <c r="AI53" s="11">
        <v>0.32200000000000001</v>
      </c>
      <c r="AJ53" s="11">
        <v>0.92500000000000004</v>
      </c>
      <c r="AK53" s="11">
        <v>0.12540000000000001</v>
      </c>
      <c r="AL53" s="11">
        <v>0.84799999999999998</v>
      </c>
      <c r="AM53" s="11">
        <v>0.12139999999999999</v>
      </c>
      <c r="AN53" s="11">
        <v>0.156</v>
      </c>
      <c r="AO53" s="11" t="s">
        <v>513</v>
      </c>
      <c r="AP53" s="11">
        <v>2.2599999999999999E-2</v>
      </c>
      <c r="AQ53" s="11">
        <v>1.4999999999999999E-4</v>
      </c>
      <c r="AR53" s="11">
        <v>3.3E-4</v>
      </c>
    </row>
    <row r="54" spans="1:44" x14ac:dyDescent="0.3">
      <c r="A54" s="8" t="s">
        <v>1097</v>
      </c>
      <c r="B54" s="9" t="s">
        <v>35</v>
      </c>
      <c r="C54" s="8">
        <v>1</v>
      </c>
      <c r="D54" s="13" t="s">
        <v>42</v>
      </c>
      <c r="E54" s="18" t="s">
        <v>514</v>
      </c>
      <c r="F54" s="11" t="s">
        <v>515</v>
      </c>
      <c r="G54" s="11">
        <v>0.49</v>
      </c>
      <c r="H54" s="20">
        <v>253596.84</v>
      </c>
      <c r="I54" s="20">
        <v>163237.72</v>
      </c>
      <c r="J54" s="21">
        <v>90.15</v>
      </c>
      <c r="K54" s="20">
        <v>1061.3900000000001</v>
      </c>
      <c r="L54" s="21">
        <v>216.43</v>
      </c>
      <c r="M54" s="21">
        <v>621.49</v>
      </c>
      <c r="N54" s="11">
        <v>43.15</v>
      </c>
      <c r="O54" s="11">
        <v>10.48</v>
      </c>
      <c r="P54" s="11">
        <v>31.89</v>
      </c>
      <c r="Q54" s="11">
        <v>4.5199999999999996</v>
      </c>
      <c r="R54" s="11">
        <v>2.56</v>
      </c>
      <c r="S54" s="11">
        <v>7.6999999999999999E-2</v>
      </c>
      <c r="T54" s="11">
        <v>10.74</v>
      </c>
      <c r="U54" s="11">
        <v>6.97</v>
      </c>
      <c r="V54" s="11">
        <v>1.3360000000000001</v>
      </c>
      <c r="W54" s="11" t="s">
        <v>516</v>
      </c>
      <c r="X54" s="11" t="s">
        <v>517</v>
      </c>
      <c r="Y54" s="11">
        <v>2.0499999999999998</v>
      </c>
      <c r="Z54" s="11">
        <v>4.1799999999999997E-2</v>
      </c>
      <c r="AA54" s="11">
        <v>0.30299999999999999</v>
      </c>
      <c r="AB54" s="11">
        <v>0.1047</v>
      </c>
      <c r="AC54" s="11">
        <v>0.81699999999999995</v>
      </c>
      <c r="AD54" s="11">
        <v>0.57599999999999996</v>
      </c>
      <c r="AE54" s="11">
        <v>0.375</v>
      </c>
      <c r="AF54" s="11">
        <v>0.95299999999999996</v>
      </c>
      <c r="AG54" s="11">
        <v>0.18429999999999999</v>
      </c>
      <c r="AH54" s="11">
        <v>1.254</v>
      </c>
      <c r="AI54" s="11">
        <v>0.28499999999999998</v>
      </c>
      <c r="AJ54" s="11">
        <v>0.78700000000000003</v>
      </c>
      <c r="AK54" s="11">
        <v>0.10829999999999999</v>
      </c>
      <c r="AL54" s="11">
        <v>0.68700000000000006</v>
      </c>
      <c r="AM54" s="11">
        <v>0.1103</v>
      </c>
      <c r="AN54" s="11">
        <v>0.1138</v>
      </c>
      <c r="AO54" s="11">
        <v>1.57E-3</v>
      </c>
      <c r="AP54" s="11">
        <v>8.0799999999999997E-2</v>
      </c>
      <c r="AQ54" s="11">
        <v>2.7E-4</v>
      </c>
      <c r="AR54" s="11">
        <v>5.1999999999999995E-4</v>
      </c>
    </row>
    <row r="55" spans="1:44" x14ac:dyDescent="0.3">
      <c r="A55" s="8" t="s">
        <v>1097</v>
      </c>
      <c r="B55" s="9" t="s">
        <v>35</v>
      </c>
      <c r="C55" s="8">
        <v>2</v>
      </c>
      <c r="D55" s="10" t="s">
        <v>36</v>
      </c>
      <c r="E55" s="22" t="s">
        <v>518</v>
      </c>
      <c r="F55" s="11" t="s">
        <v>457</v>
      </c>
      <c r="G55" s="11">
        <v>0.72</v>
      </c>
      <c r="H55" s="20">
        <v>258557.48</v>
      </c>
      <c r="I55" s="20">
        <v>162523.03</v>
      </c>
      <c r="J55" s="21">
        <v>120.34</v>
      </c>
      <c r="K55" s="20">
        <v>2868.62</v>
      </c>
      <c r="L55" s="21">
        <v>371.18</v>
      </c>
      <c r="M55" s="21">
        <v>600.69000000000005</v>
      </c>
      <c r="N55" s="11">
        <v>49.78</v>
      </c>
      <c r="O55" s="11">
        <v>32.880000000000003</v>
      </c>
      <c r="P55" s="11">
        <v>33.700000000000003</v>
      </c>
      <c r="Q55" s="11">
        <v>4.99</v>
      </c>
      <c r="R55" s="11">
        <v>2.58</v>
      </c>
      <c r="S55" s="11">
        <v>9.2999999999999999E-2</v>
      </c>
      <c r="T55" s="11">
        <v>11.52</v>
      </c>
      <c r="U55" s="11">
        <v>9.7799999999999994</v>
      </c>
      <c r="V55" s="11">
        <v>3.01</v>
      </c>
      <c r="W55" s="11" t="s">
        <v>501</v>
      </c>
      <c r="X55" s="11" t="s">
        <v>390</v>
      </c>
      <c r="Y55" s="11">
        <v>0.76600000000000001</v>
      </c>
      <c r="Z55" s="11">
        <v>5.16E-2</v>
      </c>
      <c r="AA55" s="11">
        <v>0.35799999999999998</v>
      </c>
      <c r="AB55" s="11">
        <v>0.10539999999999999</v>
      </c>
      <c r="AC55" s="11">
        <v>1.0629999999999999</v>
      </c>
      <c r="AD55" s="11">
        <v>0.71</v>
      </c>
      <c r="AE55" s="11">
        <v>0.443</v>
      </c>
      <c r="AF55" s="11">
        <v>1.306</v>
      </c>
      <c r="AG55" s="11">
        <v>0.254</v>
      </c>
      <c r="AH55" s="11">
        <v>1.8720000000000001</v>
      </c>
      <c r="AI55" s="11">
        <v>0.41799999999999998</v>
      </c>
      <c r="AJ55" s="11">
        <v>1.1439999999999999</v>
      </c>
      <c r="AK55" s="11">
        <v>0.15040000000000001</v>
      </c>
      <c r="AL55" s="11">
        <v>1.069</v>
      </c>
      <c r="AM55" s="11">
        <v>0.14360000000000001</v>
      </c>
      <c r="AN55" s="11">
        <v>0.32700000000000001</v>
      </c>
      <c r="AO55" s="11">
        <v>2.1000000000000001E-4</v>
      </c>
      <c r="AP55" s="11">
        <v>2.3199999999999998E-2</v>
      </c>
      <c r="AQ55" s="11">
        <v>3.3E-4</v>
      </c>
      <c r="AR55" s="11">
        <v>7.5000000000000002E-4</v>
      </c>
    </row>
    <row r="56" spans="1:44" x14ac:dyDescent="0.3">
      <c r="A56" s="8" t="s">
        <v>1097</v>
      </c>
      <c r="B56" s="9" t="s">
        <v>35</v>
      </c>
      <c r="C56" s="8">
        <v>2</v>
      </c>
      <c r="D56" s="10" t="s">
        <v>36</v>
      </c>
      <c r="E56" s="18" t="s">
        <v>519</v>
      </c>
      <c r="F56" s="11">
        <v>2.08</v>
      </c>
      <c r="G56" s="11" t="s">
        <v>520</v>
      </c>
      <c r="H56" s="20">
        <v>247553.38</v>
      </c>
      <c r="I56" s="20">
        <v>162523.01999999999</v>
      </c>
      <c r="J56" s="21">
        <v>117.65</v>
      </c>
      <c r="K56" s="20">
        <v>2869.7</v>
      </c>
      <c r="L56" s="21">
        <v>372.64</v>
      </c>
      <c r="M56" s="21">
        <v>526.97</v>
      </c>
      <c r="N56" s="11">
        <v>44.79</v>
      </c>
      <c r="O56" s="11">
        <v>14.95</v>
      </c>
      <c r="P56" s="11">
        <v>29.61</v>
      </c>
      <c r="Q56" s="11">
        <v>4.68</v>
      </c>
      <c r="R56" s="11">
        <v>2.65</v>
      </c>
      <c r="S56" s="11" t="s">
        <v>521</v>
      </c>
      <c r="T56" s="11">
        <v>9.6999999999999993</v>
      </c>
      <c r="U56" s="11">
        <v>10</v>
      </c>
      <c r="V56" s="11">
        <v>3.18</v>
      </c>
      <c r="W56" s="11">
        <v>8.8000000000000003E-4</v>
      </c>
      <c r="X56" s="11" t="s">
        <v>522</v>
      </c>
      <c r="Y56" s="11">
        <v>0.40600000000000003</v>
      </c>
      <c r="Z56" s="11">
        <v>4.6399999999999997E-2</v>
      </c>
      <c r="AA56" s="11">
        <v>0.33800000000000002</v>
      </c>
      <c r="AB56" s="11">
        <v>0.11899999999999999</v>
      </c>
      <c r="AC56" s="11">
        <v>1.115</v>
      </c>
      <c r="AD56" s="11">
        <v>0.66500000000000004</v>
      </c>
      <c r="AE56" s="11">
        <v>0.41</v>
      </c>
      <c r="AF56" s="11">
        <v>1.377</v>
      </c>
      <c r="AG56" s="11">
        <v>0.27200000000000002</v>
      </c>
      <c r="AH56" s="11">
        <v>1.778</v>
      </c>
      <c r="AI56" s="11">
        <v>0.41499999999999998</v>
      </c>
      <c r="AJ56" s="11">
        <v>1.139</v>
      </c>
      <c r="AK56" s="11">
        <v>0.1399</v>
      </c>
      <c r="AL56" s="11">
        <v>0.88100000000000001</v>
      </c>
      <c r="AM56" s="11">
        <v>0.1323</v>
      </c>
      <c r="AN56" s="11">
        <v>0.33500000000000002</v>
      </c>
      <c r="AO56" s="11" t="s">
        <v>523</v>
      </c>
      <c r="AP56" s="11">
        <v>1.9099999999999999E-2</v>
      </c>
      <c r="AQ56" s="11" t="s">
        <v>357</v>
      </c>
      <c r="AR56" s="11">
        <v>2.3000000000000001E-4</v>
      </c>
    </row>
    <row r="57" spans="1:44" x14ac:dyDescent="0.3">
      <c r="A57" s="8" t="s">
        <v>1097</v>
      </c>
      <c r="B57" s="9" t="s">
        <v>35</v>
      </c>
      <c r="C57" s="8">
        <v>2</v>
      </c>
      <c r="D57" s="13" t="s">
        <v>42</v>
      </c>
      <c r="E57" s="22" t="s">
        <v>524</v>
      </c>
      <c r="F57" s="11" t="s">
        <v>525</v>
      </c>
      <c r="G57" s="11">
        <v>0.52</v>
      </c>
      <c r="H57" s="20">
        <v>256277.78</v>
      </c>
      <c r="I57" s="20">
        <v>163237.72</v>
      </c>
      <c r="J57" s="21">
        <v>105.01</v>
      </c>
      <c r="K57" s="20">
        <v>2027.72</v>
      </c>
      <c r="L57" s="21">
        <v>295.07</v>
      </c>
      <c r="M57" s="21">
        <v>612.78</v>
      </c>
      <c r="N57" s="11">
        <v>48.59</v>
      </c>
      <c r="O57" s="11">
        <v>22.76</v>
      </c>
      <c r="P57" s="11">
        <v>32.19</v>
      </c>
      <c r="Q57" s="11">
        <v>5.33</v>
      </c>
      <c r="R57" s="11">
        <v>2.82</v>
      </c>
      <c r="S57" s="11">
        <v>0.15</v>
      </c>
      <c r="T57" s="11">
        <v>13.1</v>
      </c>
      <c r="U57" s="11">
        <v>8.77</v>
      </c>
      <c r="V57" s="11">
        <v>2.0089999999999999</v>
      </c>
      <c r="W57" s="11">
        <v>3.5000000000000001E-3</v>
      </c>
      <c r="X57" s="11">
        <v>1.2699999999999999E-2</v>
      </c>
      <c r="Y57" s="11">
        <v>1.111</v>
      </c>
      <c r="Z57" s="11">
        <v>5.6899999999999999E-2</v>
      </c>
      <c r="AA57" s="11">
        <v>0.372</v>
      </c>
      <c r="AB57" s="11">
        <v>0.1215</v>
      </c>
      <c r="AC57" s="11">
        <v>0.95699999999999996</v>
      </c>
      <c r="AD57" s="11">
        <v>0.69499999999999995</v>
      </c>
      <c r="AE57" s="11">
        <v>0.45500000000000002</v>
      </c>
      <c r="AF57" s="11">
        <v>1.093</v>
      </c>
      <c r="AG57" s="11">
        <v>0.26200000000000001</v>
      </c>
      <c r="AH57" s="11">
        <v>1.7230000000000001</v>
      </c>
      <c r="AI57" s="11">
        <v>0.33300000000000002</v>
      </c>
      <c r="AJ57" s="11">
        <v>0.90700000000000003</v>
      </c>
      <c r="AK57" s="11">
        <v>0.13569999999999999</v>
      </c>
      <c r="AL57" s="11">
        <v>0.85299999999999998</v>
      </c>
      <c r="AM57" s="11">
        <v>0.13009999999999999</v>
      </c>
      <c r="AN57" s="11">
        <v>0.18099999999999999</v>
      </c>
      <c r="AO57" s="11">
        <v>5.8E-4</v>
      </c>
      <c r="AP57" s="11">
        <v>2.3699999999999999E-2</v>
      </c>
      <c r="AQ57" s="11">
        <v>4.4999999999999999E-4</v>
      </c>
      <c r="AR57" s="11">
        <v>2.3000000000000001E-4</v>
      </c>
    </row>
    <row r="58" spans="1:44" x14ac:dyDescent="0.3">
      <c r="A58" s="8" t="s">
        <v>1097</v>
      </c>
      <c r="B58" s="9" t="s">
        <v>35</v>
      </c>
      <c r="C58" s="8">
        <v>2</v>
      </c>
      <c r="D58" s="13" t="s">
        <v>42</v>
      </c>
      <c r="E58" s="18" t="s">
        <v>526</v>
      </c>
      <c r="F58" s="11" t="s">
        <v>527</v>
      </c>
      <c r="G58" s="11">
        <v>0.35</v>
      </c>
      <c r="H58" s="20">
        <v>250781.22</v>
      </c>
      <c r="I58" s="20">
        <v>163237.73000000001</v>
      </c>
      <c r="J58" s="21">
        <v>98.35</v>
      </c>
      <c r="K58" s="20">
        <v>1295.42</v>
      </c>
      <c r="L58" s="21">
        <v>242.74</v>
      </c>
      <c r="M58" s="21">
        <v>544.41999999999996</v>
      </c>
      <c r="N58" s="11">
        <v>42.75</v>
      </c>
      <c r="O58" s="11">
        <v>47.79</v>
      </c>
      <c r="P58" s="11">
        <v>27.63</v>
      </c>
      <c r="Q58" s="11">
        <v>4.4800000000000004</v>
      </c>
      <c r="R58" s="11">
        <v>2.84</v>
      </c>
      <c r="S58" s="11">
        <v>9.6000000000000002E-2</v>
      </c>
      <c r="T58" s="11">
        <v>10.01</v>
      </c>
      <c r="U58" s="11">
        <v>7.38</v>
      </c>
      <c r="V58" s="11">
        <v>1.581</v>
      </c>
      <c r="W58" s="11">
        <v>1.1900000000000001E-3</v>
      </c>
      <c r="X58" s="11" t="s">
        <v>407</v>
      </c>
      <c r="Y58" s="11">
        <v>0.61</v>
      </c>
      <c r="Z58" s="11">
        <v>4.4999999999999998E-2</v>
      </c>
      <c r="AA58" s="11">
        <v>0.33</v>
      </c>
      <c r="AB58" s="11">
        <v>0.1009</v>
      </c>
      <c r="AC58" s="11">
        <v>0.90200000000000002</v>
      </c>
      <c r="AD58" s="11">
        <v>0.57299999999999995</v>
      </c>
      <c r="AE58" s="11">
        <v>0.40600000000000003</v>
      </c>
      <c r="AF58" s="11">
        <v>1.044</v>
      </c>
      <c r="AG58" s="11">
        <v>0.19350000000000001</v>
      </c>
      <c r="AH58" s="11">
        <v>1.415</v>
      </c>
      <c r="AI58" s="11">
        <v>0.30299999999999999</v>
      </c>
      <c r="AJ58" s="11">
        <v>0.85499999999999998</v>
      </c>
      <c r="AK58" s="11">
        <v>0.10680000000000001</v>
      </c>
      <c r="AL58" s="11">
        <v>0.77600000000000002</v>
      </c>
      <c r="AM58" s="11">
        <v>0.11210000000000001</v>
      </c>
      <c r="AN58" s="11">
        <v>0.16</v>
      </c>
      <c r="AO58" s="11" t="s">
        <v>528</v>
      </c>
      <c r="AP58" s="11">
        <v>2.5700000000000001E-2</v>
      </c>
      <c r="AQ58" s="11" t="s">
        <v>357</v>
      </c>
      <c r="AR58" s="11">
        <v>4.0999999999999999E-4</v>
      </c>
    </row>
    <row r="59" spans="1:44" x14ac:dyDescent="0.3">
      <c r="A59" s="8" t="s">
        <v>1097</v>
      </c>
      <c r="B59" s="9" t="s">
        <v>35</v>
      </c>
      <c r="C59" s="8">
        <v>3</v>
      </c>
      <c r="D59" s="10" t="s">
        <v>36</v>
      </c>
      <c r="E59" s="18" t="s">
        <v>529</v>
      </c>
      <c r="F59" s="11" t="s">
        <v>500</v>
      </c>
      <c r="G59" s="11">
        <v>0.62</v>
      </c>
      <c r="H59" s="20">
        <v>246966.19</v>
      </c>
      <c r="I59" s="20">
        <v>163309.20000000001</v>
      </c>
      <c r="J59" s="21">
        <v>122.72</v>
      </c>
      <c r="K59" s="20">
        <v>2992.01</v>
      </c>
      <c r="L59" s="21">
        <v>374.55</v>
      </c>
      <c r="M59" s="21">
        <v>492.65</v>
      </c>
      <c r="N59" s="11">
        <v>44.39</v>
      </c>
      <c r="O59" s="11">
        <v>1.1839999999999999</v>
      </c>
      <c r="P59" s="11">
        <v>26.74</v>
      </c>
      <c r="Q59" s="11">
        <v>4.71</v>
      </c>
      <c r="R59" s="11">
        <v>2.4900000000000002</v>
      </c>
      <c r="S59" s="11" t="s">
        <v>530</v>
      </c>
      <c r="T59" s="11">
        <v>9.0299999999999994</v>
      </c>
      <c r="U59" s="11">
        <v>11.87</v>
      </c>
      <c r="V59" s="11">
        <v>4.95</v>
      </c>
      <c r="W59" s="11" t="s">
        <v>531</v>
      </c>
      <c r="X59" s="11" t="s">
        <v>434</v>
      </c>
      <c r="Y59" s="11">
        <v>0.189</v>
      </c>
      <c r="Z59" s="11">
        <v>4.9099999999999998E-2</v>
      </c>
      <c r="AA59" s="11">
        <v>0.34799999999999998</v>
      </c>
      <c r="AB59" s="11">
        <v>0.12690000000000001</v>
      </c>
      <c r="AC59" s="11">
        <v>1.1879999999999999</v>
      </c>
      <c r="AD59" s="11">
        <v>0.84899999999999998</v>
      </c>
      <c r="AE59" s="11">
        <v>0.39600000000000002</v>
      </c>
      <c r="AF59" s="11">
        <v>1.726</v>
      </c>
      <c r="AG59" s="11">
        <v>0.311</v>
      </c>
      <c r="AH59" s="11">
        <v>2.2400000000000002</v>
      </c>
      <c r="AI59" s="11">
        <v>0.49399999999999999</v>
      </c>
      <c r="AJ59" s="11">
        <v>1.3560000000000001</v>
      </c>
      <c r="AK59" s="11">
        <v>0.1784</v>
      </c>
      <c r="AL59" s="11">
        <v>1.137</v>
      </c>
      <c r="AM59" s="11">
        <v>0.1648</v>
      </c>
      <c r="AN59" s="11">
        <v>0.39200000000000002</v>
      </c>
      <c r="AO59" s="11">
        <v>4.0999999999999999E-4</v>
      </c>
      <c r="AP59" s="11">
        <v>7.8299999999999995E-2</v>
      </c>
      <c r="AQ59" s="11">
        <v>9.7000000000000005E-4</v>
      </c>
      <c r="AR59" s="11">
        <v>6.0999999999999997E-4</v>
      </c>
    </row>
    <row r="60" spans="1:44" x14ac:dyDescent="0.3">
      <c r="A60" s="8" t="s">
        <v>1097</v>
      </c>
      <c r="B60" s="9" t="s">
        <v>35</v>
      </c>
      <c r="C60" s="8">
        <v>3</v>
      </c>
      <c r="D60" s="10" t="s">
        <v>36</v>
      </c>
      <c r="E60" s="18" t="s">
        <v>532</v>
      </c>
      <c r="F60" s="11" t="s">
        <v>387</v>
      </c>
      <c r="G60" s="11">
        <v>0.54</v>
      </c>
      <c r="H60" s="20">
        <v>246342.2</v>
      </c>
      <c r="I60" s="20">
        <v>163309.20000000001</v>
      </c>
      <c r="J60" s="21">
        <v>123.14</v>
      </c>
      <c r="K60" s="20">
        <v>3281.67</v>
      </c>
      <c r="L60" s="21">
        <v>389.61</v>
      </c>
      <c r="M60" s="21">
        <v>376.46</v>
      </c>
      <c r="N60" s="11">
        <v>43.54</v>
      </c>
      <c r="O60" s="11">
        <v>2.98</v>
      </c>
      <c r="P60" s="11">
        <v>26.17</v>
      </c>
      <c r="Q60" s="11">
        <v>4.76</v>
      </c>
      <c r="R60" s="11">
        <v>2.59</v>
      </c>
      <c r="S60" s="11" t="s">
        <v>533</v>
      </c>
      <c r="T60" s="11">
        <v>9.19</v>
      </c>
      <c r="U60" s="11">
        <v>13.76</v>
      </c>
      <c r="V60" s="11">
        <v>6.11</v>
      </c>
      <c r="W60" s="11" t="s">
        <v>534</v>
      </c>
      <c r="X60" s="11">
        <v>7.0000000000000001E-3</v>
      </c>
      <c r="Y60" s="11">
        <v>0.22800000000000001</v>
      </c>
      <c r="Z60" s="11">
        <v>5.3400000000000003E-2</v>
      </c>
      <c r="AA60" s="11">
        <v>0.375</v>
      </c>
      <c r="AB60" s="11">
        <v>0.14269999999999999</v>
      </c>
      <c r="AC60" s="11">
        <v>1.4470000000000001</v>
      </c>
      <c r="AD60" s="11">
        <v>0.95699999999999996</v>
      </c>
      <c r="AE60" s="11">
        <v>0.43</v>
      </c>
      <c r="AF60" s="11">
        <v>1.94</v>
      </c>
      <c r="AG60" s="11">
        <v>0.38700000000000001</v>
      </c>
      <c r="AH60" s="11">
        <v>2.5499999999999998</v>
      </c>
      <c r="AI60" s="11">
        <v>0.57299999999999995</v>
      </c>
      <c r="AJ60" s="11">
        <v>1.579</v>
      </c>
      <c r="AK60" s="11">
        <v>0.21</v>
      </c>
      <c r="AL60" s="11">
        <v>1.2609999999999999</v>
      </c>
      <c r="AM60" s="11">
        <v>0.18010000000000001</v>
      </c>
      <c r="AN60" s="11">
        <v>0.45400000000000001</v>
      </c>
      <c r="AO60" s="11" t="s">
        <v>535</v>
      </c>
      <c r="AP60" s="11">
        <v>8.6999999999999994E-3</v>
      </c>
      <c r="AQ60" s="11">
        <v>9.3000000000000005E-4</v>
      </c>
      <c r="AR60" s="11">
        <v>1.17E-3</v>
      </c>
    </row>
    <row r="61" spans="1:44" x14ac:dyDescent="0.3">
      <c r="A61" s="8" t="s">
        <v>1097</v>
      </c>
      <c r="B61" s="9" t="s">
        <v>35</v>
      </c>
      <c r="C61" s="8">
        <v>3</v>
      </c>
      <c r="D61" s="13" t="s">
        <v>42</v>
      </c>
      <c r="E61" s="18" t="s">
        <v>536</v>
      </c>
      <c r="F61" s="11" t="s">
        <v>457</v>
      </c>
      <c r="G61" s="11">
        <v>0.76</v>
      </c>
      <c r="H61" s="20">
        <v>264584.84000000003</v>
      </c>
      <c r="I61" s="20">
        <v>163237.73000000001</v>
      </c>
      <c r="J61" s="21">
        <v>103.7</v>
      </c>
      <c r="K61" s="20">
        <v>1630.97</v>
      </c>
      <c r="L61" s="21">
        <v>277.10000000000002</v>
      </c>
      <c r="M61" s="21">
        <v>705.68</v>
      </c>
      <c r="N61" s="11">
        <v>48.72</v>
      </c>
      <c r="O61" s="11">
        <v>29.2</v>
      </c>
      <c r="P61" s="11">
        <v>29.89</v>
      </c>
      <c r="Q61" s="11">
        <v>4.91</v>
      </c>
      <c r="R61" s="11">
        <v>2.64</v>
      </c>
      <c r="S61" s="11">
        <v>0.11700000000000001</v>
      </c>
      <c r="T61" s="11">
        <v>9.98</v>
      </c>
      <c r="U61" s="11">
        <v>8.06</v>
      </c>
      <c r="V61" s="11">
        <v>2.21</v>
      </c>
      <c r="W61" s="11" t="s">
        <v>412</v>
      </c>
      <c r="X61" s="11" t="s">
        <v>537</v>
      </c>
      <c r="Y61" s="11">
        <v>0.46700000000000003</v>
      </c>
      <c r="Z61" s="11">
        <v>4.2200000000000001E-2</v>
      </c>
      <c r="AA61" s="11">
        <v>0.35199999999999998</v>
      </c>
      <c r="AB61" s="11">
        <v>0.1065</v>
      </c>
      <c r="AC61" s="11">
        <v>0.97499999999999998</v>
      </c>
      <c r="AD61" s="11">
        <v>0.58699999999999997</v>
      </c>
      <c r="AE61" s="11">
        <v>0.39300000000000002</v>
      </c>
      <c r="AF61" s="11">
        <v>1.107</v>
      </c>
      <c r="AG61" s="11">
        <v>0.21099999999999999</v>
      </c>
      <c r="AH61" s="11">
        <v>1.518</v>
      </c>
      <c r="AI61" s="11">
        <v>0.30199999999999999</v>
      </c>
      <c r="AJ61" s="11">
        <v>0.94499999999999995</v>
      </c>
      <c r="AK61" s="11">
        <v>0.1177</v>
      </c>
      <c r="AL61" s="11">
        <v>0.88</v>
      </c>
      <c r="AM61" s="11">
        <v>0.1245</v>
      </c>
      <c r="AN61" s="11">
        <v>0.21</v>
      </c>
      <c r="AO61" s="11">
        <v>6.2E-4</v>
      </c>
      <c r="AP61" s="11">
        <v>7.3000000000000001E-3</v>
      </c>
      <c r="AQ61" s="11">
        <v>8.0999999999999996E-4</v>
      </c>
      <c r="AR61" s="11">
        <v>1.4599999999999999E-3</v>
      </c>
    </row>
    <row r="62" spans="1:44" x14ac:dyDescent="0.3">
      <c r="A62" s="8" t="s">
        <v>1097</v>
      </c>
      <c r="B62" s="9" t="s">
        <v>35</v>
      </c>
      <c r="C62" s="8">
        <v>3</v>
      </c>
      <c r="D62" s="13" t="s">
        <v>42</v>
      </c>
      <c r="E62" s="18" t="s">
        <v>538</v>
      </c>
      <c r="F62" s="11">
        <v>85.9</v>
      </c>
      <c r="G62" s="11">
        <v>42.77</v>
      </c>
      <c r="H62" s="20">
        <v>239077.03</v>
      </c>
      <c r="I62" s="20">
        <v>163237.73000000001</v>
      </c>
      <c r="J62" s="21">
        <v>104.74</v>
      </c>
      <c r="K62" s="20">
        <v>1558.63</v>
      </c>
      <c r="L62" s="21">
        <v>260.3</v>
      </c>
      <c r="M62" s="21">
        <v>682.13</v>
      </c>
      <c r="N62" s="11">
        <v>41.62</v>
      </c>
      <c r="O62" s="11">
        <v>20.18</v>
      </c>
      <c r="P62" s="11">
        <v>24.4</v>
      </c>
      <c r="Q62" s="11">
        <v>4.54</v>
      </c>
      <c r="R62" s="11">
        <v>2.59</v>
      </c>
      <c r="S62" s="11">
        <v>0.80100000000000005</v>
      </c>
      <c r="T62" s="11">
        <v>9.49</v>
      </c>
      <c r="U62" s="11">
        <v>7.7</v>
      </c>
      <c r="V62" s="11">
        <v>1.986</v>
      </c>
      <c r="W62" s="11">
        <v>9.1E-4</v>
      </c>
      <c r="X62" s="11" t="s">
        <v>537</v>
      </c>
      <c r="Y62" s="11">
        <v>0.629</v>
      </c>
      <c r="Z62" s="11">
        <v>4.5499999999999999E-2</v>
      </c>
      <c r="AA62" s="11">
        <v>0.313</v>
      </c>
      <c r="AB62" s="11">
        <v>9.1300000000000006E-2</v>
      </c>
      <c r="AC62" s="11">
        <v>0.96499999999999997</v>
      </c>
      <c r="AD62" s="11">
        <v>0.61699999999999999</v>
      </c>
      <c r="AE62" s="11">
        <v>0.39800000000000002</v>
      </c>
      <c r="AF62" s="11">
        <v>1.1319999999999999</v>
      </c>
      <c r="AG62" s="11">
        <v>0.214</v>
      </c>
      <c r="AH62" s="11">
        <v>1.4870000000000001</v>
      </c>
      <c r="AI62" s="11">
        <v>0.317</v>
      </c>
      <c r="AJ62" s="11">
        <v>0.85199999999999998</v>
      </c>
      <c r="AK62" s="11">
        <v>0.10970000000000001</v>
      </c>
      <c r="AL62" s="11">
        <v>0.78700000000000003</v>
      </c>
      <c r="AM62" s="11">
        <v>0.12180000000000001</v>
      </c>
      <c r="AN62" s="11">
        <v>0.219</v>
      </c>
      <c r="AO62" s="11">
        <v>5.9999999999999995E-4</v>
      </c>
      <c r="AP62" s="11">
        <v>1.6500000000000001E-2</v>
      </c>
      <c r="AQ62" s="11" t="s">
        <v>357</v>
      </c>
      <c r="AR62" s="11">
        <v>5.9000000000000003E-4</v>
      </c>
    </row>
    <row r="63" spans="1:44" x14ac:dyDescent="0.3">
      <c r="A63" s="8" t="s">
        <v>1098</v>
      </c>
      <c r="B63" s="9" t="s">
        <v>35</v>
      </c>
      <c r="C63" s="8">
        <v>3</v>
      </c>
      <c r="D63" s="10" t="s">
        <v>36</v>
      </c>
      <c r="E63" s="18" t="s">
        <v>539</v>
      </c>
      <c r="F63" s="11">
        <v>3.4</v>
      </c>
      <c r="G63" s="11">
        <v>0.52</v>
      </c>
      <c r="H63" s="20">
        <v>243022.81</v>
      </c>
      <c r="I63" s="20">
        <v>158592.19</v>
      </c>
      <c r="J63" s="21">
        <v>119.77</v>
      </c>
      <c r="K63" s="20">
        <v>3308.52</v>
      </c>
      <c r="L63" s="21">
        <v>376.44</v>
      </c>
      <c r="M63" s="21">
        <v>624.83000000000004</v>
      </c>
      <c r="N63" s="11">
        <v>46.94</v>
      </c>
      <c r="O63" s="11">
        <v>9.58</v>
      </c>
      <c r="P63" s="11">
        <v>32.35</v>
      </c>
      <c r="Q63" s="11">
        <v>5.09</v>
      </c>
      <c r="R63" s="11">
        <v>2.52</v>
      </c>
      <c r="S63" s="11">
        <v>8.2000000000000003E-2</v>
      </c>
      <c r="T63" s="11">
        <v>10.26</v>
      </c>
      <c r="U63" s="11">
        <v>15.25</v>
      </c>
      <c r="V63" s="11">
        <v>4.9000000000000004</v>
      </c>
      <c r="W63" s="11" t="s">
        <v>357</v>
      </c>
      <c r="X63" s="11" t="s">
        <v>455</v>
      </c>
      <c r="Y63" s="11">
        <v>0.13900000000000001</v>
      </c>
      <c r="Z63" s="11">
        <v>6.9199999999999998E-2</v>
      </c>
      <c r="AA63" s="11">
        <v>0.51900000000000002</v>
      </c>
      <c r="AB63" s="11">
        <v>0.18759999999999999</v>
      </c>
      <c r="AC63" s="11">
        <v>1.778</v>
      </c>
      <c r="AD63" s="11">
        <v>1.1539999999999999</v>
      </c>
      <c r="AE63" s="11">
        <v>0.48799999999999999</v>
      </c>
      <c r="AF63" s="11">
        <v>2.04</v>
      </c>
      <c r="AG63" s="11">
        <v>0.38</v>
      </c>
      <c r="AH63" s="11">
        <v>2.98</v>
      </c>
      <c r="AI63" s="11">
        <v>0.63500000000000001</v>
      </c>
      <c r="AJ63" s="11">
        <v>1.75</v>
      </c>
      <c r="AK63" s="11">
        <v>0.23</v>
      </c>
      <c r="AL63" s="11">
        <v>1.4279999999999999</v>
      </c>
      <c r="AM63" s="11">
        <v>0.21099999999999999</v>
      </c>
      <c r="AN63" s="11">
        <v>0.373</v>
      </c>
      <c r="AO63" s="11">
        <v>2.2000000000000001E-4</v>
      </c>
      <c r="AP63" s="11">
        <v>8.0999999999999996E-3</v>
      </c>
      <c r="AQ63" s="11" t="s">
        <v>357</v>
      </c>
      <c r="AR63" s="11">
        <v>3.5100000000000001E-3</v>
      </c>
    </row>
    <row r="64" spans="1:44" x14ac:dyDescent="0.3">
      <c r="A64" s="8" t="s">
        <v>1098</v>
      </c>
      <c r="B64" s="9" t="s">
        <v>35</v>
      </c>
      <c r="C64" s="8">
        <v>3</v>
      </c>
      <c r="D64" s="10" t="s">
        <v>36</v>
      </c>
      <c r="E64" s="18" t="s">
        <v>540</v>
      </c>
      <c r="F64" s="11">
        <v>1.76</v>
      </c>
      <c r="G64" s="11">
        <v>0.34</v>
      </c>
      <c r="H64" s="20">
        <v>239978.83</v>
      </c>
      <c r="I64" s="20">
        <v>158592.19</v>
      </c>
      <c r="J64" s="21">
        <v>119.07</v>
      </c>
      <c r="K64" s="20">
        <v>3079.9</v>
      </c>
      <c r="L64" s="21">
        <v>367.51</v>
      </c>
      <c r="M64" s="21">
        <v>646.62</v>
      </c>
      <c r="N64" s="11">
        <v>46.47</v>
      </c>
      <c r="O64" s="11">
        <v>4.95</v>
      </c>
      <c r="P64" s="11">
        <v>31.14</v>
      </c>
      <c r="Q64" s="11">
        <v>4.7300000000000004</v>
      </c>
      <c r="R64" s="11">
        <v>2.52</v>
      </c>
      <c r="S64" s="11">
        <v>5.7599999999999998E-2</v>
      </c>
      <c r="T64" s="11">
        <v>9.5399999999999991</v>
      </c>
      <c r="U64" s="11">
        <v>14.32</v>
      </c>
      <c r="V64" s="11">
        <v>4.45</v>
      </c>
      <c r="W64" s="11">
        <v>1.42E-3</v>
      </c>
      <c r="X64" s="11" t="s">
        <v>541</v>
      </c>
      <c r="Y64" s="11">
        <v>6.5000000000000002E-2</v>
      </c>
      <c r="Z64" s="11">
        <v>6.8099999999999994E-2</v>
      </c>
      <c r="AA64" s="11">
        <v>0.50900000000000001</v>
      </c>
      <c r="AB64" s="11">
        <v>0.16619999999999999</v>
      </c>
      <c r="AC64" s="11">
        <v>1.657</v>
      </c>
      <c r="AD64" s="11">
        <v>0.97499999999999998</v>
      </c>
      <c r="AE64" s="11">
        <v>0.42199999999999999</v>
      </c>
      <c r="AF64" s="11">
        <v>1.86</v>
      </c>
      <c r="AG64" s="11">
        <v>0.35899999999999999</v>
      </c>
      <c r="AH64" s="11">
        <v>2.66</v>
      </c>
      <c r="AI64" s="11">
        <v>0.60299999999999998</v>
      </c>
      <c r="AJ64" s="11">
        <v>1.66</v>
      </c>
      <c r="AK64" s="11">
        <v>0.215</v>
      </c>
      <c r="AL64" s="11">
        <v>1.409</v>
      </c>
      <c r="AM64" s="11">
        <v>0.21</v>
      </c>
      <c r="AN64" s="11">
        <v>0.36</v>
      </c>
      <c r="AO64" s="11" t="s">
        <v>542</v>
      </c>
      <c r="AP64" s="11">
        <v>1.11E-2</v>
      </c>
      <c r="AQ64" s="11">
        <v>1.6000000000000001E-4</v>
      </c>
      <c r="AR64" s="11">
        <v>8.5999999999999998E-4</v>
      </c>
    </row>
    <row r="65" spans="1:44" x14ac:dyDescent="0.3">
      <c r="A65" s="8" t="s">
        <v>1098</v>
      </c>
      <c r="B65" s="9" t="s">
        <v>35</v>
      </c>
      <c r="C65" s="8">
        <v>3</v>
      </c>
      <c r="D65" s="13" t="s">
        <v>42</v>
      </c>
      <c r="E65" s="18" t="s">
        <v>543</v>
      </c>
      <c r="F65" s="11" t="s">
        <v>472</v>
      </c>
      <c r="G65" s="11">
        <v>0.34</v>
      </c>
      <c r="H65" s="20">
        <v>260365.88</v>
      </c>
      <c r="I65" s="20">
        <v>158592.20000000001</v>
      </c>
      <c r="J65" s="21">
        <v>126.67</v>
      </c>
      <c r="K65" s="20">
        <v>3555.24</v>
      </c>
      <c r="L65" s="21">
        <v>399.26</v>
      </c>
      <c r="M65" s="21">
        <v>683.34</v>
      </c>
      <c r="N65" s="11">
        <v>52.91</v>
      </c>
      <c r="O65" s="11">
        <v>2.5299999999999998</v>
      </c>
      <c r="P65" s="11">
        <v>40.39</v>
      </c>
      <c r="Q65" s="11">
        <v>5.46</v>
      </c>
      <c r="R65" s="11">
        <v>2.8</v>
      </c>
      <c r="S65" s="11" t="s">
        <v>544</v>
      </c>
      <c r="T65" s="11">
        <v>9.94</v>
      </c>
      <c r="U65" s="11">
        <v>14.88</v>
      </c>
      <c r="V65" s="11">
        <v>3.85</v>
      </c>
      <c r="W65" s="11">
        <v>6.6E-3</v>
      </c>
      <c r="X65" s="11" t="s">
        <v>502</v>
      </c>
      <c r="Y65" s="11">
        <v>0.219</v>
      </c>
      <c r="Z65" s="11">
        <v>6.6199999999999995E-2</v>
      </c>
      <c r="AA65" s="11">
        <v>0.496</v>
      </c>
      <c r="AB65" s="11">
        <v>0.16980000000000001</v>
      </c>
      <c r="AC65" s="11">
        <v>1.6579999999999999</v>
      </c>
      <c r="AD65" s="11">
        <v>1.101</v>
      </c>
      <c r="AE65" s="11">
        <v>0.43</v>
      </c>
      <c r="AF65" s="11">
        <v>2.04</v>
      </c>
      <c r="AG65" s="11">
        <v>0.375</v>
      </c>
      <c r="AH65" s="11">
        <v>2.74</v>
      </c>
      <c r="AI65" s="11">
        <v>0.58599999999999997</v>
      </c>
      <c r="AJ65" s="11">
        <v>1.66</v>
      </c>
      <c r="AK65" s="11">
        <v>0.22900000000000001</v>
      </c>
      <c r="AL65" s="11">
        <v>1.4670000000000001</v>
      </c>
      <c r="AM65" s="11">
        <v>0.19900000000000001</v>
      </c>
      <c r="AN65" s="11">
        <v>0.29799999999999999</v>
      </c>
      <c r="AO65" s="11" t="s">
        <v>545</v>
      </c>
      <c r="AP65" s="11">
        <v>8.0999999999999996E-3</v>
      </c>
      <c r="AQ65" s="11">
        <v>3.5E-4</v>
      </c>
      <c r="AR65" s="11">
        <v>1.2999999999999999E-4</v>
      </c>
    </row>
    <row r="66" spans="1:44" x14ac:dyDescent="0.3">
      <c r="A66" s="8" t="s">
        <v>1098</v>
      </c>
      <c r="B66" s="9" t="s">
        <v>35</v>
      </c>
      <c r="C66" s="8">
        <v>3</v>
      </c>
      <c r="D66" s="13" t="s">
        <v>42</v>
      </c>
      <c r="E66" s="18" t="s">
        <v>546</v>
      </c>
      <c r="F66" s="11">
        <v>3.18</v>
      </c>
      <c r="G66" s="11">
        <v>0.46</v>
      </c>
      <c r="H66" s="20">
        <v>241530.53</v>
      </c>
      <c r="I66" s="20">
        <v>158592.20000000001</v>
      </c>
      <c r="J66" s="21">
        <v>120.02</v>
      </c>
      <c r="K66" s="20">
        <v>3059.97</v>
      </c>
      <c r="L66" s="21">
        <v>381.52</v>
      </c>
      <c r="M66" s="21">
        <v>696.93</v>
      </c>
      <c r="N66" s="11">
        <v>44.78</v>
      </c>
      <c r="O66" s="11">
        <v>13.58</v>
      </c>
      <c r="P66" s="11">
        <v>30.11</v>
      </c>
      <c r="Q66" s="11">
        <v>5.0999999999999996</v>
      </c>
      <c r="R66" s="11">
        <v>2.54</v>
      </c>
      <c r="S66" s="11">
        <v>0.107</v>
      </c>
      <c r="T66" s="11">
        <v>9.43</v>
      </c>
      <c r="U66" s="11">
        <v>14.46</v>
      </c>
      <c r="V66" s="11">
        <v>3.78</v>
      </c>
      <c r="W66" s="11">
        <v>8.9999999999999998E-4</v>
      </c>
      <c r="X66" s="11">
        <v>1.3599999999999999E-2</v>
      </c>
      <c r="Y66" s="11">
        <v>0.311</v>
      </c>
      <c r="Z66" s="11">
        <v>6.8199999999999997E-2</v>
      </c>
      <c r="AA66" s="11">
        <v>0.50900000000000001</v>
      </c>
      <c r="AB66" s="11">
        <v>0.19</v>
      </c>
      <c r="AC66" s="11">
        <v>1.5509999999999999</v>
      </c>
      <c r="AD66" s="11">
        <v>1.03</v>
      </c>
      <c r="AE66" s="11">
        <v>0.45100000000000001</v>
      </c>
      <c r="AF66" s="11">
        <v>1.93</v>
      </c>
      <c r="AG66" s="11">
        <v>0.35199999999999998</v>
      </c>
      <c r="AH66" s="11">
        <v>2.61</v>
      </c>
      <c r="AI66" s="11">
        <v>0.61099999999999999</v>
      </c>
      <c r="AJ66" s="11">
        <v>1.61</v>
      </c>
      <c r="AK66" s="11">
        <v>0.22</v>
      </c>
      <c r="AL66" s="11">
        <v>1.468</v>
      </c>
      <c r="AM66" s="11">
        <v>0.22</v>
      </c>
      <c r="AN66" s="11">
        <v>0.28000000000000003</v>
      </c>
      <c r="AO66" s="11" t="s">
        <v>547</v>
      </c>
      <c r="AP66" s="11">
        <v>7.6E-3</v>
      </c>
      <c r="AQ66" s="11" t="s">
        <v>357</v>
      </c>
      <c r="AR66" s="11">
        <v>4.3200000000000001E-3</v>
      </c>
    </row>
    <row r="67" spans="1:44" x14ac:dyDescent="0.3">
      <c r="A67" s="8" t="s">
        <v>1098</v>
      </c>
      <c r="B67" s="9" t="s">
        <v>35</v>
      </c>
      <c r="C67" s="8">
        <v>1</v>
      </c>
      <c r="D67" s="13" t="s">
        <v>42</v>
      </c>
      <c r="E67" s="18" t="s">
        <v>548</v>
      </c>
      <c r="F67" s="11" t="s">
        <v>549</v>
      </c>
      <c r="G67" s="11">
        <v>0.73</v>
      </c>
      <c r="H67" s="20">
        <v>216100.5</v>
      </c>
      <c r="I67" s="20">
        <v>158592.17000000001</v>
      </c>
      <c r="J67" s="21">
        <v>135.44</v>
      </c>
      <c r="K67" s="20">
        <v>3329.39</v>
      </c>
      <c r="L67" s="21">
        <v>371.43</v>
      </c>
      <c r="M67" s="21">
        <v>1042.8</v>
      </c>
      <c r="N67" s="11">
        <v>41.06</v>
      </c>
      <c r="O67" s="11">
        <v>50.18</v>
      </c>
      <c r="P67" s="11">
        <v>18.23</v>
      </c>
      <c r="Q67" s="11">
        <v>4.68</v>
      </c>
      <c r="R67" s="11">
        <v>2.1</v>
      </c>
      <c r="S67" s="11">
        <v>4.7E-2</v>
      </c>
      <c r="T67" s="11">
        <v>9.1300000000000008</v>
      </c>
      <c r="U67" s="11">
        <v>17.25</v>
      </c>
      <c r="V67" s="11">
        <v>4.83</v>
      </c>
      <c r="W67" s="11">
        <v>4.3900000000000002E-2</v>
      </c>
      <c r="X67" s="11" t="s">
        <v>550</v>
      </c>
      <c r="Y67" s="11">
        <v>0.36499999999999999</v>
      </c>
      <c r="Z67" s="11">
        <v>8.5500000000000007E-2</v>
      </c>
      <c r="AA67" s="11">
        <v>0.53400000000000003</v>
      </c>
      <c r="AB67" s="11">
        <v>0.191</v>
      </c>
      <c r="AC67" s="11">
        <v>1.657</v>
      </c>
      <c r="AD67" s="11">
        <v>1.125</v>
      </c>
      <c r="AE67" s="11">
        <v>0.52200000000000002</v>
      </c>
      <c r="AF67" s="11">
        <v>2.6</v>
      </c>
      <c r="AG67" s="11">
        <v>0.44800000000000001</v>
      </c>
      <c r="AH67" s="11">
        <v>3.16</v>
      </c>
      <c r="AI67" s="11">
        <v>0.69499999999999995</v>
      </c>
      <c r="AJ67" s="11">
        <v>2.02</v>
      </c>
      <c r="AK67" s="11">
        <v>0.28000000000000003</v>
      </c>
      <c r="AL67" s="11">
        <v>1.85</v>
      </c>
      <c r="AM67" s="11">
        <v>0.26500000000000001</v>
      </c>
      <c r="AN67" s="11">
        <v>0.35499999999999998</v>
      </c>
      <c r="AO67" s="11" t="s">
        <v>357</v>
      </c>
      <c r="AP67" s="11">
        <v>0.23</v>
      </c>
      <c r="AQ67" s="11" t="s">
        <v>357</v>
      </c>
      <c r="AR67" s="11">
        <v>6.8999999999999999E-3</v>
      </c>
    </row>
    <row r="68" spans="1:44" x14ac:dyDescent="0.3">
      <c r="A68" s="8" t="s">
        <v>1098</v>
      </c>
      <c r="B68" s="9" t="s">
        <v>35</v>
      </c>
      <c r="C68" s="8">
        <v>4</v>
      </c>
      <c r="D68" s="10" t="s">
        <v>36</v>
      </c>
      <c r="E68" s="18" t="s">
        <v>551</v>
      </c>
      <c r="F68" s="11" t="s">
        <v>552</v>
      </c>
      <c r="G68" s="11">
        <v>0.6</v>
      </c>
      <c r="H68" s="20">
        <v>245297.09</v>
      </c>
      <c r="I68" s="20">
        <v>158592.19</v>
      </c>
      <c r="J68" s="21">
        <v>116.43</v>
      </c>
      <c r="K68" s="20">
        <v>3107.43</v>
      </c>
      <c r="L68" s="21">
        <v>372.31</v>
      </c>
      <c r="M68" s="21">
        <v>414.56</v>
      </c>
      <c r="N68" s="11">
        <v>48.28</v>
      </c>
      <c r="O68" s="11">
        <v>29.64</v>
      </c>
      <c r="P68" s="11">
        <v>32.49</v>
      </c>
      <c r="Q68" s="11">
        <v>4.92</v>
      </c>
      <c r="R68" s="11">
        <v>2.7</v>
      </c>
      <c r="S68" s="11">
        <v>0.27600000000000002</v>
      </c>
      <c r="T68" s="11">
        <v>9.83</v>
      </c>
      <c r="U68" s="11">
        <v>13.47</v>
      </c>
      <c r="V68" s="11">
        <v>3.95</v>
      </c>
      <c r="W68" s="11">
        <v>6.4000000000000005E-4</v>
      </c>
      <c r="X68" s="11">
        <v>2.3800000000000002E-2</v>
      </c>
      <c r="Y68" s="11">
        <v>0.222</v>
      </c>
      <c r="Z68" s="11">
        <v>7.7600000000000002E-2</v>
      </c>
      <c r="AA68" s="11">
        <v>0.52</v>
      </c>
      <c r="AB68" s="11">
        <v>0.17699999999999999</v>
      </c>
      <c r="AC68" s="11">
        <v>1.4319999999999999</v>
      </c>
      <c r="AD68" s="11">
        <v>0.95899999999999996</v>
      </c>
      <c r="AE68" s="11">
        <v>0.45200000000000001</v>
      </c>
      <c r="AF68" s="11">
        <v>1.91</v>
      </c>
      <c r="AG68" s="11">
        <v>0.36799999999999999</v>
      </c>
      <c r="AH68" s="11">
        <v>2.5</v>
      </c>
      <c r="AI68" s="11">
        <v>0.52500000000000002</v>
      </c>
      <c r="AJ68" s="11">
        <v>1.59</v>
      </c>
      <c r="AK68" s="11">
        <v>0.20200000000000001</v>
      </c>
      <c r="AL68" s="11">
        <v>1.302</v>
      </c>
      <c r="AM68" s="11">
        <v>0.19500000000000001</v>
      </c>
      <c r="AN68" s="11">
        <v>0.35499999999999998</v>
      </c>
      <c r="AO68" s="11" t="s">
        <v>553</v>
      </c>
      <c r="AP68" s="11">
        <v>9.1999999999999998E-3</v>
      </c>
      <c r="AQ68" s="11" t="s">
        <v>357</v>
      </c>
      <c r="AR68" s="11">
        <v>1.83E-3</v>
      </c>
    </row>
    <row r="69" spans="1:44" x14ac:dyDescent="0.3">
      <c r="A69" s="8" t="s">
        <v>1098</v>
      </c>
      <c r="B69" s="9" t="s">
        <v>35</v>
      </c>
      <c r="C69" s="8">
        <v>4</v>
      </c>
      <c r="D69" s="10" t="s">
        <v>36</v>
      </c>
      <c r="E69" s="18" t="s">
        <v>554</v>
      </c>
      <c r="F69" s="11" t="s">
        <v>366</v>
      </c>
      <c r="G69" s="11">
        <v>0.51</v>
      </c>
      <c r="H69" s="20">
        <v>237822.91</v>
      </c>
      <c r="I69" s="20">
        <v>158592.19</v>
      </c>
      <c r="J69" s="21">
        <v>123.05</v>
      </c>
      <c r="K69" s="20">
        <v>3245.58</v>
      </c>
      <c r="L69" s="21">
        <v>385.03</v>
      </c>
      <c r="M69" s="21">
        <v>663.04</v>
      </c>
      <c r="N69" s="11">
        <v>45.62</v>
      </c>
      <c r="O69" s="11">
        <v>31.6</v>
      </c>
      <c r="P69" s="11">
        <v>30.6</v>
      </c>
      <c r="Q69" s="11">
        <v>4.99</v>
      </c>
      <c r="R69" s="11">
        <v>2.41</v>
      </c>
      <c r="S69" s="11">
        <v>0.15</v>
      </c>
      <c r="T69" s="11">
        <v>9.2799999999999994</v>
      </c>
      <c r="U69" s="11">
        <v>14.43</v>
      </c>
      <c r="V69" s="11">
        <v>4.3099999999999996</v>
      </c>
      <c r="W69" s="11">
        <v>4.6000000000000001E-4</v>
      </c>
      <c r="X69" s="11">
        <v>9.1999999999999998E-3</v>
      </c>
      <c r="Y69" s="11">
        <v>0.248</v>
      </c>
      <c r="Z69" s="11">
        <v>6.8599999999999994E-2</v>
      </c>
      <c r="AA69" s="11">
        <v>0.48599999999999999</v>
      </c>
      <c r="AB69" s="11">
        <v>0.17169999999999999</v>
      </c>
      <c r="AC69" s="11">
        <v>1.569</v>
      </c>
      <c r="AD69" s="11">
        <v>1.0049999999999999</v>
      </c>
      <c r="AE69" s="11">
        <v>0.44900000000000001</v>
      </c>
      <c r="AF69" s="11">
        <v>1.91</v>
      </c>
      <c r="AG69" s="11">
        <v>0.374</v>
      </c>
      <c r="AH69" s="11">
        <v>2.65</v>
      </c>
      <c r="AI69" s="11">
        <v>0.61799999999999999</v>
      </c>
      <c r="AJ69" s="11">
        <v>1.58</v>
      </c>
      <c r="AK69" s="11">
        <v>0.222</v>
      </c>
      <c r="AL69" s="11">
        <v>1.4450000000000001</v>
      </c>
      <c r="AM69" s="11">
        <v>0.2</v>
      </c>
      <c r="AN69" s="11">
        <v>0.33400000000000002</v>
      </c>
      <c r="AO69" s="11" t="s">
        <v>555</v>
      </c>
      <c r="AP69" s="11">
        <v>8.0999999999999996E-3</v>
      </c>
      <c r="AQ69" s="11">
        <v>3.2000000000000003E-4</v>
      </c>
      <c r="AR69" s="11">
        <v>2.49E-3</v>
      </c>
    </row>
    <row r="70" spans="1:44" x14ac:dyDescent="0.3">
      <c r="A70" s="8" t="s">
        <v>1098</v>
      </c>
      <c r="B70" s="9" t="s">
        <v>35</v>
      </c>
      <c r="C70" s="8">
        <v>4</v>
      </c>
      <c r="D70" s="13" t="s">
        <v>42</v>
      </c>
      <c r="E70" s="18" t="s">
        <v>556</v>
      </c>
      <c r="F70" s="11" t="s">
        <v>557</v>
      </c>
      <c r="G70" s="11">
        <v>0.87</v>
      </c>
      <c r="H70" s="20">
        <v>237156.81</v>
      </c>
      <c r="I70" s="20">
        <v>158592.20000000001</v>
      </c>
      <c r="J70" s="21">
        <v>122.72</v>
      </c>
      <c r="K70" s="20">
        <v>3205.98</v>
      </c>
      <c r="L70" s="21">
        <v>386.19</v>
      </c>
      <c r="M70" s="21">
        <v>617.79</v>
      </c>
      <c r="N70" s="11">
        <v>46.53</v>
      </c>
      <c r="O70" s="11">
        <v>56.19</v>
      </c>
      <c r="P70" s="11">
        <v>32.75</v>
      </c>
      <c r="Q70" s="11">
        <v>5.2</v>
      </c>
      <c r="R70" s="11">
        <v>2.5</v>
      </c>
      <c r="S70" s="11">
        <v>0.20499999999999999</v>
      </c>
      <c r="T70" s="11">
        <v>9.7799999999999994</v>
      </c>
      <c r="U70" s="11">
        <v>14.01</v>
      </c>
      <c r="V70" s="11">
        <v>3.87</v>
      </c>
      <c r="W70" s="11" t="s">
        <v>412</v>
      </c>
      <c r="X70" s="11">
        <v>1.4500000000000001E-2</v>
      </c>
      <c r="Y70" s="11">
        <v>0.60799999999999998</v>
      </c>
      <c r="Z70" s="11">
        <v>7.3899999999999993E-2</v>
      </c>
      <c r="AA70" s="11">
        <v>0.47399999999999998</v>
      </c>
      <c r="AB70" s="11">
        <v>0.1757</v>
      </c>
      <c r="AC70" s="11">
        <v>1.464</v>
      </c>
      <c r="AD70" s="11">
        <v>1.0189999999999999</v>
      </c>
      <c r="AE70" s="11">
        <v>0.45100000000000001</v>
      </c>
      <c r="AF70" s="11">
        <v>1.77</v>
      </c>
      <c r="AG70" s="11">
        <v>0.372</v>
      </c>
      <c r="AH70" s="11">
        <v>2.68</v>
      </c>
      <c r="AI70" s="11">
        <v>0.54600000000000004</v>
      </c>
      <c r="AJ70" s="11">
        <v>1.59</v>
      </c>
      <c r="AK70" s="11">
        <v>0.217</v>
      </c>
      <c r="AL70" s="11">
        <v>1.393</v>
      </c>
      <c r="AM70" s="11">
        <v>0.20100000000000001</v>
      </c>
      <c r="AN70" s="11">
        <v>0.32400000000000001</v>
      </c>
      <c r="AO70" s="11" t="s">
        <v>558</v>
      </c>
      <c r="AP70" s="11">
        <v>9.9000000000000008E-3</v>
      </c>
      <c r="AQ70" s="11">
        <v>6.2E-4</v>
      </c>
      <c r="AR70" s="11">
        <v>6.5199999999999998E-3</v>
      </c>
    </row>
    <row r="71" spans="1:44" x14ac:dyDescent="0.3">
      <c r="A71" s="8" t="s">
        <v>1098</v>
      </c>
      <c r="B71" s="9" t="s">
        <v>35</v>
      </c>
      <c r="C71" s="8">
        <v>4</v>
      </c>
      <c r="D71" s="13" t="s">
        <v>42</v>
      </c>
      <c r="E71" s="18" t="s">
        <v>559</v>
      </c>
      <c r="F71" s="11" t="s">
        <v>560</v>
      </c>
      <c r="G71" s="11">
        <v>0.81</v>
      </c>
      <c r="H71" s="20">
        <v>243298.7</v>
      </c>
      <c r="I71" s="20">
        <v>158592.19</v>
      </c>
      <c r="J71" s="21">
        <v>119.95</v>
      </c>
      <c r="K71" s="20">
        <v>3123.43</v>
      </c>
      <c r="L71" s="21">
        <v>386.86</v>
      </c>
      <c r="M71" s="21">
        <v>717.15</v>
      </c>
      <c r="N71" s="11">
        <v>46.81</v>
      </c>
      <c r="O71" s="11">
        <v>34.74</v>
      </c>
      <c r="P71" s="11">
        <v>31.47</v>
      </c>
      <c r="Q71" s="11">
        <v>5.05</v>
      </c>
      <c r="R71" s="11">
        <v>2.48</v>
      </c>
      <c r="S71" s="11">
        <v>4.3099999999999999E-2</v>
      </c>
      <c r="T71" s="11">
        <v>8.52</v>
      </c>
      <c r="U71" s="11">
        <v>14.41</v>
      </c>
      <c r="V71" s="11">
        <v>3.89</v>
      </c>
      <c r="W71" s="11">
        <v>0.41699999999999998</v>
      </c>
      <c r="X71" s="11" t="s">
        <v>474</v>
      </c>
      <c r="Y71" s="11">
        <v>0.309</v>
      </c>
      <c r="Z71" s="11">
        <v>7.2099999999999997E-2</v>
      </c>
      <c r="AA71" s="11">
        <v>0.51100000000000001</v>
      </c>
      <c r="AB71" s="11">
        <v>0.17430000000000001</v>
      </c>
      <c r="AC71" s="11">
        <v>1.556</v>
      </c>
      <c r="AD71" s="11">
        <v>1.04</v>
      </c>
      <c r="AE71" s="11">
        <v>0.42899999999999999</v>
      </c>
      <c r="AF71" s="11">
        <v>1.86</v>
      </c>
      <c r="AG71" s="11">
        <v>0.373</v>
      </c>
      <c r="AH71" s="11">
        <v>2.66</v>
      </c>
      <c r="AI71" s="11">
        <v>0.57999999999999996</v>
      </c>
      <c r="AJ71" s="11">
        <v>1.6</v>
      </c>
      <c r="AK71" s="11">
        <v>0.23499999999999999</v>
      </c>
      <c r="AL71" s="11">
        <v>1.4390000000000001</v>
      </c>
      <c r="AM71" s="11">
        <v>0.20499999999999999</v>
      </c>
      <c r="AN71" s="11">
        <v>0.30399999999999999</v>
      </c>
      <c r="AO71" s="11">
        <v>5.6999999999999998E-4</v>
      </c>
      <c r="AP71" s="11">
        <v>7.3000000000000001E-3</v>
      </c>
      <c r="AQ71" s="11">
        <v>1.4999999999999999E-4</v>
      </c>
      <c r="AR71" s="11">
        <v>2.1099999999999999E-3</v>
      </c>
    </row>
    <row r="72" spans="1:44" x14ac:dyDescent="0.3">
      <c r="A72" s="8" t="s">
        <v>1099</v>
      </c>
      <c r="B72" s="9" t="s">
        <v>35</v>
      </c>
      <c r="C72" s="8">
        <v>1</v>
      </c>
      <c r="D72" s="10" t="s">
        <v>36</v>
      </c>
      <c r="E72" s="18" t="s">
        <v>561</v>
      </c>
      <c r="F72" s="11" t="s">
        <v>472</v>
      </c>
      <c r="G72" s="11">
        <v>0.49</v>
      </c>
      <c r="H72" s="20">
        <v>236262.58</v>
      </c>
      <c r="I72" s="20">
        <v>150730.42000000001</v>
      </c>
      <c r="J72" s="21">
        <v>107.49</v>
      </c>
      <c r="K72" s="20">
        <v>2682.61</v>
      </c>
      <c r="L72" s="21">
        <v>352.22</v>
      </c>
      <c r="M72" s="21">
        <v>732.28</v>
      </c>
      <c r="N72" s="11">
        <v>45.02</v>
      </c>
      <c r="O72" s="11">
        <v>0.48199999999999998</v>
      </c>
      <c r="P72" s="11">
        <v>33.54</v>
      </c>
      <c r="Q72" s="11">
        <v>4.9400000000000004</v>
      </c>
      <c r="R72" s="11">
        <v>2.66</v>
      </c>
      <c r="S72" s="11" t="s">
        <v>562</v>
      </c>
      <c r="T72" s="11">
        <v>9.02</v>
      </c>
      <c r="U72" s="11">
        <v>12.62</v>
      </c>
      <c r="V72" s="11">
        <v>3.64</v>
      </c>
      <c r="W72" s="11" t="s">
        <v>382</v>
      </c>
      <c r="X72" s="11" t="s">
        <v>563</v>
      </c>
      <c r="Y72" s="11" t="s">
        <v>564</v>
      </c>
      <c r="Z72" s="11">
        <v>9.4100000000000003E-2</v>
      </c>
      <c r="AA72" s="11">
        <v>0.65300000000000002</v>
      </c>
      <c r="AB72" s="11">
        <v>0.1862</v>
      </c>
      <c r="AC72" s="11">
        <v>1.5389999999999999</v>
      </c>
      <c r="AD72" s="11">
        <v>0.872</v>
      </c>
      <c r="AE72" s="11">
        <v>0.40799999999999997</v>
      </c>
      <c r="AF72" s="11">
        <v>1.69</v>
      </c>
      <c r="AG72" s="11">
        <v>0.314</v>
      </c>
      <c r="AH72" s="11">
        <v>2.35</v>
      </c>
      <c r="AI72" s="11">
        <v>0.502</v>
      </c>
      <c r="AJ72" s="11">
        <v>1.3540000000000001</v>
      </c>
      <c r="AK72" s="11">
        <v>0.1993</v>
      </c>
      <c r="AL72" s="11">
        <v>1.2809999999999999</v>
      </c>
      <c r="AM72" s="11">
        <v>0.184</v>
      </c>
      <c r="AN72" s="11">
        <v>0.26800000000000002</v>
      </c>
      <c r="AO72" s="11">
        <v>1.7000000000000001E-4</v>
      </c>
      <c r="AP72" s="11">
        <v>7.3000000000000001E-3</v>
      </c>
      <c r="AQ72" s="11">
        <v>1.2999999999999999E-4</v>
      </c>
      <c r="AR72" s="11" t="s">
        <v>357</v>
      </c>
    </row>
    <row r="73" spans="1:44" x14ac:dyDescent="0.3">
      <c r="A73" s="8" t="s">
        <v>1099</v>
      </c>
      <c r="B73" s="9" t="s">
        <v>35</v>
      </c>
      <c r="C73" s="8">
        <v>1</v>
      </c>
      <c r="D73" s="10" t="s">
        <v>36</v>
      </c>
      <c r="E73" s="22" t="s">
        <v>565</v>
      </c>
      <c r="F73" s="11" t="s">
        <v>566</v>
      </c>
      <c r="G73" s="11">
        <v>0.7</v>
      </c>
      <c r="H73" s="20">
        <v>242383.78</v>
      </c>
      <c r="I73" s="20">
        <v>150730.42000000001</v>
      </c>
      <c r="J73" s="21">
        <v>107.66</v>
      </c>
      <c r="K73" s="20">
        <v>2973.7</v>
      </c>
      <c r="L73" s="21">
        <v>374.83</v>
      </c>
      <c r="M73" s="21">
        <v>751.86</v>
      </c>
      <c r="N73" s="11">
        <v>47.11</v>
      </c>
      <c r="O73" s="11">
        <v>0.44800000000000001</v>
      </c>
      <c r="P73" s="11">
        <v>35.24</v>
      </c>
      <c r="Q73" s="11">
        <v>5.27</v>
      </c>
      <c r="R73" s="11">
        <v>2.5499999999999998</v>
      </c>
      <c r="S73" s="11">
        <v>4.2999999999999997E-2</v>
      </c>
      <c r="T73" s="11">
        <v>10.96</v>
      </c>
      <c r="U73" s="11">
        <v>12.93</v>
      </c>
      <c r="V73" s="11">
        <v>3.77</v>
      </c>
      <c r="W73" s="11">
        <v>1.58E-3</v>
      </c>
      <c r="X73" s="11" t="s">
        <v>567</v>
      </c>
      <c r="Y73" s="11">
        <v>0.152</v>
      </c>
      <c r="Z73" s="11">
        <v>0.1017</v>
      </c>
      <c r="AA73" s="11">
        <v>0.67600000000000005</v>
      </c>
      <c r="AB73" s="11">
        <v>0.1913</v>
      </c>
      <c r="AC73" s="11">
        <v>1.62</v>
      </c>
      <c r="AD73" s="11">
        <v>0.96299999999999997</v>
      </c>
      <c r="AE73" s="11">
        <v>0.40600000000000003</v>
      </c>
      <c r="AF73" s="11">
        <v>1.665</v>
      </c>
      <c r="AG73" s="11">
        <v>0.32800000000000001</v>
      </c>
      <c r="AH73" s="11">
        <v>2.339</v>
      </c>
      <c r="AI73" s="11">
        <v>0.50700000000000001</v>
      </c>
      <c r="AJ73" s="11">
        <v>1.407</v>
      </c>
      <c r="AK73" s="11">
        <v>0.1953</v>
      </c>
      <c r="AL73" s="11">
        <v>1.2569999999999999</v>
      </c>
      <c r="AM73" s="11">
        <v>0.1822</v>
      </c>
      <c r="AN73" s="11">
        <v>0.25600000000000001</v>
      </c>
      <c r="AO73" s="11">
        <v>3.4000000000000002E-4</v>
      </c>
      <c r="AP73" s="11">
        <v>1.0500000000000001E-2</v>
      </c>
      <c r="AQ73" s="11" t="s">
        <v>357</v>
      </c>
      <c r="AR73" s="11">
        <v>2.2000000000000001E-4</v>
      </c>
    </row>
    <row r="74" spans="1:44" x14ac:dyDescent="0.3">
      <c r="A74" s="8" t="s">
        <v>1099</v>
      </c>
      <c r="B74" s="9" t="s">
        <v>35</v>
      </c>
      <c r="C74" s="8">
        <v>1</v>
      </c>
      <c r="D74" s="13" t="s">
        <v>42</v>
      </c>
      <c r="E74" s="18" t="s">
        <v>568</v>
      </c>
      <c r="F74" s="11">
        <v>8.7799999999999994</v>
      </c>
      <c r="G74" s="11">
        <v>1.07</v>
      </c>
      <c r="H74" s="20">
        <v>247172.55</v>
      </c>
      <c r="I74" s="20">
        <v>160307.41</v>
      </c>
      <c r="J74" s="21">
        <v>109.33</v>
      </c>
      <c r="K74" s="20">
        <v>3011.37</v>
      </c>
      <c r="L74" s="21">
        <v>358.06</v>
      </c>
      <c r="M74" s="21">
        <v>712.29</v>
      </c>
      <c r="N74" s="11">
        <v>46.19</v>
      </c>
      <c r="O74" s="11">
        <v>76.709999999999994</v>
      </c>
      <c r="P74" s="11">
        <v>31.55</v>
      </c>
      <c r="Q74" s="11">
        <v>4.97</v>
      </c>
      <c r="R74" s="11">
        <v>2.57</v>
      </c>
      <c r="S74" s="11" t="s">
        <v>569</v>
      </c>
      <c r="T74" s="23">
        <v>205.1</v>
      </c>
      <c r="U74" s="11">
        <v>13.36</v>
      </c>
      <c r="V74" s="11">
        <v>4.92</v>
      </c>
      <c r="W74" s="11">
        <v>8.7000000000000001E-4</v>
      </c>
      <c r="X74" s="11" t="s">
        <v>461</v>
      </c>
      <c r="Y74" s="11">
        <v>2.052</v>
      </c>
      <c r="Z74" s="11">
        <v>9.4700000000000006E-2</v>
      </c>
      <c r="AA74" s="11">
        <v>0.65600000000000003</v>
      </c>
      <c r="AB74" s="11">
        <v>0.2029</v>
      </c>
      <c r="AC74" s="11">
        <v>1.7190000000000001</v>
      </c>
      <c r="AD74" s="11">
        <v>1.004</v>
      </c>
      <c r="AE74" s="11">
        <v>0.45200000000000001</v>
      </c>
      <c r="AF74" s="11">
        <v>1.8380000000000001</v>
      </c>
      <c r="AG74" s="11">
        <v>0.36</v>
      </c>
      <c r="AH74" s="11">
        <v>2.456</v>
      </c>
      <c r="AI74" s="11">
        <v>0.53700000000000003</v>
      </c>
      <c r="AJ74" s="11">
        <v>1.4710000000000001</v>
      </c>
      <c r="AK74" s="11">
        <v>0.2011</v>
      </c>
      <c r="AL74" s="11">
        <v>1.377</v>
      </c>
      <c r="AM74" s="11">
        <v>0.19409999999999999</v>
      </c>
      <c r="AN74" s="11">
        <v>0.39200000000000002</v>
      </c>
      <c r="AO74" s="11">
        <v>1.9000000000000001E-4</v>
      </c>
      <c r="AP74" s="11">
        <v>1.35E-2</v>
      </c>
      <c r="AQ74" s="11">
        <v>5.9999999999999995E-4</v>
      </c>
      <c r="AR74" s="11" t="s">
        <v>357</v>
      </c>
    </row>
    <row r="75" spans="1:44" x14ac:dyDescent="0.3">
      <c r="A75" s="8" t="s">
        <v>1099</v>
      </c>
      <c r="B75" s="9" t="s">
        <v>35</v>
      </c>
      <c r="C75" s="8">
        <v>1</v>
      </c>
      <c r="D75" s="13" t="s">
        <v>42</v>
      </c>
      <c r="E75" s="22" t="s">
        <v>570</v>
      </c>
      <c r="F75" s="11" t="s">
        <v>363</v>
      </c>
      <c r="G75" s="11">
        <v>0.53</v>
      </c>
      <c r="H75" s="20">
        <v>245365.78</v>
      </c>
      <c r="I75" s="20">
        <v>160307.41</v>
      </c>
      <c r="J75" s="21">
        <v>115.04</v>
      </c>
      <c r="K75" s="20">
        <v>3461.84</v>
      </c>
      <c r="L75" s="21">
        <v>385.55</v>
      </c>
      <c r="M75" s="21">
        <v>756.97</v>
      </c>
      <c r="N75" s="11">
        <v>45.07</v>
      </c>
      <c r="O75" s="11">
        <v>4.37</v>
      </c>
      <c r="P75" s="11">
        <v>31.9</v>
      </c>
      <c r="Q75" s="11">
        <v>5.22</v>
      </c>
      <c r="R75" s="11">
        <v>2.4300000000000002</v>
      </c>
      <c r="S75" s="11" t="s">
        <v>544</v>
      </c>
      <c r="T75" s="11">
        <v>10.81</v>
      </c>
      <c r="U75" s="11">
        <v>14.2</v>
      </c>
      <c r="V75" s="11">
        <v>5.17</v>
      </c>
      <c r="W75" s="11">
        <v>2.5000000000000001E-3</v>
      </c>
      <c r="X75" s="11" t="s">
        <v>537</v>
      </c>
      <c r="Y75" s="11">
        <v>0.378</v>
      </c>
      <c r="Z75" s="11">
        <v>9.4100000000000003E-2</v>
      </c>
      <c r="AA75" s="11">
        <v>0.66600000000000004</v>
      </c>
      <c r="AB75" s="11">
        <v>0.20669999999999999</v>
      </c>
      <c r="AC75" s="11">
        <v>1.698</v>
      </c>
      <c r="AD75" s="11">
        <v>1.1319999999999999</v>
      </c>
      <c r="AE75" s="11">
        <v>0.48799999999999999</v>
      </c>
      <c r="AF75" s="11">
        <v>1.8740000000000001</v>
      </c>
      <c r="AG75" s="11">
        <v>0.373</v>
      </c>
      <c r="AH75" s="11">
        <v>2.5779999999999998</v>
      </c>
      <c r="AI75" s="11">
        <v>0.55700000000000005</v>
      </c>
      <c r="AJ75" s="11">
        <v>1.62</v>
      </c>
      <c r="AK75" s="11">
        <v>0.2109</v>
      </c>
      <c r="AL75" s="11">
        <v>1.4490000000000001</v>
      </c>
      <c r="AM75" s="11">
        <v>0.21129999999999999</v>
      </c>
      <c r="AN75" s="11">
        <v>0.35899999999999999</v>
      </c>
      <c r="AO75" s="11">
        <v>7.2000000000000005E-4</v>
      </c>
      <c r="AP75" s="11">
        <v>1.18E-2</v>
      </c>
      <c r="AQ75" s="11" t="s">
        <v>571</v>
      </c>
      <c r="AR75" s="11">
        <v>3.6000000000000002E-4</v>
      </c>
    </row>
    <row r="76" spans="1:44" x14ac:dyDescent="0.3">
      <c r="A76" s="8" t="s">
        <v>1099</v>
      </c>
      <c r="B76" s="9" t="s">
        <v>35</v>
      </c>
      <c r="C76" s="8">
        <v>2</v>
      </c>
      <c r="D76" s="10" t="s">
        <v>36</v>
      </c>
      <c r="E76" s="22" t="s">
        <v>572</v>
      </c>
      <c r="F76" s="11">
        <v>2.61</v>
      </c>
      <c r="G76" s="11">
        <v>0.63</v>
      </c>
      <c r="H76" s="20">
        <v>254607.38</v>
      </c>
      <c r="I76" s="20">
        <v>157877.42000000001</v>
      </c>
      <c r="J76" s="21">
        <v>109.89</v>
      </c>
      <c r="K76" s="20">
        <v>2785.8</v>
      </c>
      <c r="L76" s="21">
        <v>366.09</v>
      </c>
      <c r="M76" s="21">
        <v>744.94</v>
      </c>
      <c r="N76" s="11">
        <v>42.38</v>
      </c>
      <c r="O76" s="11">
        <v>0.217</v>
      </c>
      <c r="P76" s="11">
        <v>29.53</v>
      </c>
      <c r="Q76" s="11">
        <v>6.28</v>
      </c>
      <c r="R76" s="11">
        <v>2.4</v>
      </c>
      <c r="S76" s="11" t="s">
        <v>573</v>
      </c>
      <c r="T76" s="11">
        <v>16.18</v>
      </c>
      <c r="U76" s="11">
        <v>13.23</v>
      </c>
      <c r="V76" s="11">
        <v>3.81</v>
      </c>
      <c r="W76" s="11">
        <v>8.3000000000000001E-4</v>
      </c>
      <c r="X76" s="11" t="s">
        <v>574</v>
      </c>
      <c r="Y76" s="11">
        <v>0.185</v>
      </c>
      <c r="Z76" s="11">
        <v>9.9299999999999999E-2</v>
      </c>
      <c r="AA76" s="11">
        <v>0.66800000000000004</v>
      </c>
      <c r="AB76" s="11">
        <v>0.18579999999999999</v>
      </c>
      <c r="AC76" s="11">
        <v>1.62</v>
      </c>
      <c r="AD76" s="11">
        <v>0.94699999999999995</v>
      </c>
      <c r="AE76" s="11">
        <v>0.443</v>
      </c>
      <c r="AF76" s="11">
        <v>1.796</v>
      </c>
      <c r="AG76" s="11">
        <v>0.33900000000000002</v>
      </c>
      <c r="AH76" s="11">
        <v>2.4329999999999998</v>
      </c>
      <c r="AI76" s="11">
        <v>0.54300000000000004</v>
      </c>
      <c r="AJ76" s="11">
        <v>1.5049999999999999</v>
      </c>
      <c r="AK76" s="11">
        <v>0.18920000000000001</v>
      </c>
      <c r="AL76" s="11">
        <v>1.3979999999999999</v>
      </c>
      <c r="AM76" s="11">
        <v>0.19900000000000001</v>
      </c>
      <c r="AN76" s="11">
        <v>0.23599999999999999</v>
      </c>
      <c r="AO76" s="11" t="s">
        <v>357</v>
      </c>
      <c r="AP76" s="11">
        <v>4.7399999999999998E-2</v>
      </c>
      <c r="AQ76" s="11">
        <v>2.7999999999999998E-4</v>
      </c>
      <c r="AR76" s="11">
        <v>3.5E-4</v>
      </c>
    </row>
    <row r="77" spans="1:44" x14ac:dyDescent="0.3">
      <c r="A77" s="8" t="s">
        <v>1099</v>
      </c>
      <c r="B77" s="9" t="s">
        <v>35</v>
      </c>
      <c r="C77" s="8">
        <v>2</v>
      </c>
      <c r="D77" s="10" t="s">
        <v>36</v>
      </c>
      <c r="E77" s="18" t="s">
        <v>575</v>
      </c>
      <c r="F77" s="11" t="s">
        <v>377</v>
      </c>
      <c r="G77" s="11">
        <v>0.37</v>
      </c>
      <c r="H77" s="20">
        <v>252191.41</v>
      </c>
      <c r="I77" s="20">
        <v>157877.41</v>
      </c>
      <c r="J77" s="21">
        <v>111.29</v>
      </c>
      <c r="K77" s="20">
        <v>2717.18</v>
      </c>
      <c r="L77" s="21">
        <v>371</v>
      </c>
      <c r="M77" s="21">
        <v>794.22</v>
      </c>
      <c r="N77" s="11">
        <v>44.35</v>
      </c>
      <c r="O77" s="11">
        <v>0.11</v>
      </c>
      <c r="P77" s="11">
        <v>31.18</v>
      </c>
      <c r="Q77" s="11">
        <v>5.75</v>
      </c>
      <c r="R77" s="11">
        <v>2.44</v>
      </c>
      <c r="S77" s="11" t="s">
        <v>576</v>
      </c>
      <c r="T77" s="11">
        <v>9.69</v>
      </c>
      <c r="U77" s="11">
        <v>13.49</v>
      </c>
      <c r="V77" s="11">
        <v>3.85</v>
      </c>
      <c r="W77" s="11" t="s">
        <v>357</v>
      </c>
      <c r="X77" s="11" t="s">
        <v>577</v>
      </c>
      <c r="Y77" s="11">
        <v>0.14399999999999999</v>
      </c>
      <c r="Z77" s="11">
        <v>9.5899999999999999E-2</v>
      </c>
      <c r="AA77" s="11">
        <v>0.67900000000000005</v>
      </c>
      <c r="AB77" s="11">
        <v>0.19020000000000001</v>
      </c>
      <c r="AC77" s="11">
        <v>1.702</v>
      </c>
      <c r="AD77" s="11">
        <v>1.0669999999999999</v>
      </c>
      <c r="AE77" s="11">
        <v>0.47399999999999998</v>
      </c>
      <c r="AF77" s="11">
        <v>1.819</v>
      </c>
      <c r="AG77" s="11">
        <v>0.34399999999999997</v>
      </c>
      <c r="AH77" s="11">
        <v>2.407</v>
      </c>
      <c r="AI77" s="11">
        <v>0.52400000000000002</v>
      </c>
      <c r="AJ77" s="11">
        <v>1.536</v>
      </c>
      <c r="AK77" s="11">
        <v>0.19070000000000001</v>
      </c>
      <c r="AL77" s="11">
        <v>1.357</v>
      </c>
      <c r="AM77" s="11">
        <v>0.2009</v>
      </c>
      <c r="AN77" s="11">
        <v>0.27200000000000002</v>
      </c>
      <c r="AO77" s="11" t="s">
        <v>357</v>
      </c>
      <c r="AP77" s="11">
        <v>1.06E-2</v>
      </c>
      <c r="AQ77" s="11">
        <v>4.2999999999999999E-4</v>
      </c>
      <c r="AR77" s="11" t="s">
        <v>357</v>
      </c>
    </row>
    <row r="78" spans="1:44" x14ac:dyDescent="0.3">
      <c r="A78" s="8" t="s">
        <v>1099</v>
      </c>
      <c r="B78" s="9" t="s">
        <v>35</v>
      </c>
      <c r="C78" s="8">
        <v>2</v>
      </c>
      <c r="D78" s="13" t="s">
        <v>42</v>
      </c>
      <c r="E78" s="18" t="s">
        <v>578</v>
      </c>
      <c r="F78" s="11" t="s">
        <v>527</v>
      </c>
      <c r="G78" s="11">
        <v>0.41</v>
      </c>
      <c r="H78" s="20">
        <v>244356.83</v>
      </c>
      <c r="I78" s="20">
        <v>160521.82999999999</v>
      </c>
      <c r="J78" s="21">
        <v>117.07</v>
      </c>
      <c r="K78" s="20">
        <v>2577.64</v>
      </c>
      <c r="L78" s="21">
        <v>372.45</v>
      </c>
      <c r="M78" s="21">
        <v>797.54</v>
      </c>
      <c r="N78" s="11">
        <v>41.83</v>
      </c>
      <c r="O78" s="11">
        <v>0.54400000000000004</v>
      </c>
      <c r="P78" s="11">
        <v>28.84</v>
      </c>
      <c r="Q78" s="11">
        <v>5.14</v>
      </c>
      <c r="R78" s="11">
        <v>2.5099999999999998</v>
      </c>
      <c r="S78" s="11" t="s">
        <v>579</v>
      </c>
      <c r="T78" s="11">
        <v>7.43</v>
      </c>
      <c r="U78" s="11">
        <v>13.66</v>
      </c>
      <c r="V78" s="11">
        <v>5.29</v>
      </c>
      <c r="W78" s="11" t="s">
        <v>357</v>
      </c>
      <c r="X78" s="11" t="s">
        <v>364</v>
      </c>
      <c r="Y78" s="11" t="s">
        <v>402</v>
      </c>
      <c r="Z78" s="11">
        <v>9.0800000000000006E-2</v>
      </c>
      <c r="AA78" s="11">
        <v>0.63700000000000001</v>
      </c>
      <c r="AB78" s="11">
        <v>0.20130000000000001</v>
      </c>
      <c r="AC78" s="11">
        <v>1.85</v>
      </c>
      <c r="AD78" s="11">
        <v>1.052</v>
      </c>
      <c r="AE78" s="11">
        <v>0.46800000000000003</v>
      </c>
      <c r="AF78" s="11">
        <v>1.8580000000000001</v>
      </c>
      <c r="AG78" s="11">
        <v>0.36299999999999999</v>
      </c>
      <c r="AH78" s="11">
        <v>2.6120000000000001</v>
      </c>
      <c r="AI78" s="11">
        <v>0.55700000000000005</v>
      </c>
      <c r="AJ78" s="11">
        <v>1.514</v>
      </c>
      <c r="AK78" s="11">
        <v>0.1883</v>
      </c>
      <c r="AL78" s="11">
        <v>1.486</v>
      </c>
      <c r="AM78" s="11">
        <v>0.20549999999999999</v>
      </c>
      <c r="AN78" s="11">
        <v>0.32700000000000001</v>
      </c>
      <c r="AO78" s="11">
        <v>3.5E-4</v>
      </c>
      <c r="AP78" s="11">
        <v>3.5400000000000001E-2</v>
      </c>
      <c r="AQ78" s="11">
        <v>2.7999999999999998E-4</v>
      </c>
      <c r="AR78" s="11">
        <v>1.1E-4</v>
      </c>
    </row>
    <row r="79" spans="1:44" x14ac:dyDescent="0.3">
      <c r="A79" s="8" t="s">
        <v>1099</v>
      </c>
      <c r="B79" s="9" t="s">
        <v>35</v>
      </c>
      <c r="C79" s="8">
        <v>2</v>
      </c>
      <c r="D79" s="13" t="s">
        <v>42</v>
      </c>
      <c r="E79" s="22" t="s">
        <v>580</v>
      </c>
      <c r="F79" s="11" t="s">
        <v>527</v>
      </c>
      <c r="G79" s="11">
        <v>0.59</v>
      </c>
      <c r="H79" s="20">
        <v>263999.53000000003</v>
      </c>
      <c r="I79" s="20">
        <v>160521.82999999999</v>
      </c>
      <c r="J79" s="21">
        <v>112.44</v>
      </c>
      <c r="K79" s="20">
        <v>3497.39</v>
      </c>
      <c r="L79" s="21">
        <v>411.56</v>
      </c>
      <c r="M79" s="21">
        <v>853.2</v>
      </c>
      <c r="N79" s="11">
        <v>46.66</v>
      </c>
      <c r="O79" s="11">
        <v>0.70899999999999996</v>
      </c>
      <c r="P79" s="11">
        <v>32.42</v>
      </c>
      <c r="Q79" s="11">
        <v>5.85</v>
      </c>
      <c r="R79" s="11">
        <v>2.83</v>
      </c>
      <c r="S79" s="11">
        <v>2.3199999999999998E-2</v>
      </c>
      <c r="T79" s="11">
        <v>12.97</v>
      </c>
      <c r="U79" s="11">
        <v>14.34</v>
      </c>
      <c r="V79" s="11">
        <v>4.99</v>
      </c>
      <c r="W79" s="11">
        <v>3.5999999999999999E-3</v>
      </c>
      <c r="X79" s="11" t="s">
        <v>438</v>
      </c>
      <c r="Y79" s="11">
        <v>0.57799999999999996</v>
      </c>
      <c r="Z79" s="11">
        <v>9.7600000000000006E-2</v>
      </c>
      <c r="AA79" s="11">
        <v>0.72799999999999998</v>
      </c>
      <c r="AB79" s="11">
        <v>0.224</v>
      </c>
      <c r="AC79" s="11">
        <v>1.734</v>
      </c>
      <c r="AD79" s="11">
        <v>1.016</v>
      </c>
      <c r="AE79" s="11">
        <v>0.47699999999999998</v>
      </c>
      <c r="AF79" s="11">
        <v>1.944</v>
      </c>
      <c r="AG79" s="11">
        <v>0.38300000000000001</v>
      </c>
      <c r="AH79" s="11">
        <v>2.6949999999999998</v>
      </c>
      <c r="AI79" s="11">
        <v>0.58499999999999996</v>
      </c>
      <c r="AJ79" s="11">
        <v>1.59</v>
      </c>
      <c r="AK79" s="11">
        <v>0.22900000000000001</v>
      </c>
      <c r="AL79" s="11">
        <v>1.405</v>
      </c>
      <c r="AM79" s="11">
        <v>0.214</v>
      </c>
      <c r="AN79" s="11">
        <v>0.30599999999999999</v>
      </c>
      <c r="AO79" s="11">
        <v>1.7000000000000001E-4</v>
      </c>
      <c r="AP79" s="11">
        <v>1.29E-2</v>
      </c>
      <c r="AQ79" s="11">
        <v>2.7999999999999998E-4</v>
      </c>
      <c r="AR79" s="11">
        <v>2.3000000000000001E-4</v>
      </c>
    </row>
    <row r="80" spans="1:44" x14ac:dyDescent="0.3">
      <c r="A80" s="8" t="s">
        <v>1099</v>
      </c>
      <c r="B80" s="9" t="s">
        <v>35</v>
      </c>
      <c r="C80" s="8">
        <v>3</v>
      </c>
      <c r="D80" s="10" t="s">
        <v>36</v>
      </c>
      <c r="E80" s="18" t="s">
        <v>581</v>
      </c>
      <c r="F80" s="11" t="s">
        <v>363</v>
      </c>
      <c r="G80" s="11">
        <v>0.33</v>
      </c>
      <c r="H80" s="20">
        <v>233885.05</v>
      </c>
      <c r="I80" s="20">
        <v>152731.60999999999</v>
      </c>
      <c r="J80" s="21">
        <v>113.51</v>
      </c>
      <c r="K80" s="20">
        <v>2791.32</v>
      </c>
      <c r="L80" s="21">
        <v>366.06</v>
      </c>
      <c r="M80" s="21">
        <v>649.22</v>
      </c>
      <c r="N80" s="11">
        <v>45.76</v>
      </c>
      <c r="O80" s="11">
        <v>0.14099999999999999</v>
      </c>
      <c r="P80" s="11">
        <v>30.43</v>
      </c>
      <c r="Q80" s="11">
        <v>4.93</v>
      </c>
      <c r="R80" s="11">
        <v>2.4300000000000002</v>
      </c>
      <c r="S80" s="11" t="s">
        <v>468</v>
      </c>
      <c r="T80" s="11">
        <v>7.89</v>
      </c>
      <c r="U80" s="11">
        <v>13.52</v>
      </c>
      <c r="V80" s="11">
        <v>4.6500000000000004</v>
      </c>
      <c r="W80" s="11">
        <v>1.41E-3</v>
      </c>
      <c r="X80" s="11" t="s">
        <v>369</v>
      </c>
      <c r="Y80" s="11">
        <v>7.0000000000000007E-2</v>
      </c>
      <c r="Z80" s="11">
        <v>7.3400000000000007E-2</v>
      </c>
      <c r="AA80" s="11">
        <v>0.55600000000000005</v>
      </c>
      <c r="AB80" s="11">
        <v>0.18890000000000001</v>
      </c>
      <c r="AC80" s="11">
        <v>1.5880000000000001</v>
      </c>
      <c r="AD80" s="11">
        <v>0.99099999999999999</v>
      </c>
      <c r="AE80" s="11">
        <v>0.39300000000000002</v>
      </c>
      <c r="AF80" s="11">
        <v>1.85</v>
      </c>
      <c r="AG80" s="11">
        <v>0.36899999999999999</v>
      </c>
      <c r="AH80" s="11">
        <v>2.56</v>
      </c>
      <c r="AI80" s="11">
        <v>0.56799999999999995</v>
      </c>
      <c r="AJ80" s="11">
        <v>1.6040000000000001</v>
      </c>
      <c r="AK80" s="11">
        <v>0.20799999999999999</v>
      </c>
      <c r="AL80" s="11">
        <v>1.369</v>
      </c>
      <c r="AM80" s="11">
        <v>0.1903</v>
      </c>
      <c r="AN80" s="11">
        <v>0.316</v>
      </c>
      <c r="AO80" s="11">
        <v>4.0999999999999999E-4</v>
      </c>
      <c r="AP80" s="11">
        <v>7.7999999999999996E-3</v>
      </c>
      <c r="AQ80" s="11">
        <v>6.4999999999999997E-4</v>
      </c>
      <c r="AR80" s="11" t="s">
        <v>357</v>
      </c>
    </row>
    <row r="81" spans="1:44" x14ac:dyDescent="0.3">
      <c r="A81" s="8" t="s">
        <v>1099</v>
      </c>
      <c r="B81" s="9" t="s">
        <v>35</v>
      </c>
      <c r="C81" s="8">
        <v>3</v>
      </c>
      <c r="D81" s="10" t="s">
        <v>36</v>
      </c>
      <c r="E81" s="18" t="s">
        <v>582</v>
      </c>
      <c r="F81" s="11" t="s">
        <v>583</v>
      </c>
      <c r="G81" s="11">
        <v>0.32</v>
      </c>
      <c r="H81" s="20">
        <v>233740.86</v>
      </c>
      <c r="I81" s="20">
        <v>152731.60999999999</v>
      </c>
      <c r="J81" s="21">
        <v>111.67</v>
      </c>
      <c r="K81" s="20">
        <v>3054</v>
      </c>
      <c r="L81" s="21">
        <v>366.58</v>
      </c>
      <c r="M81" s="21">
        <v>671.76</v>
      </c>
      <c r="N81" s="11">
        <v>46.14</v>
      </c>
      <c r="O81" s="11">
        <v>0.98899999999999999</v>
      </c>
      <c r="P81" s="11">
        <v>30.61</v>
      </c>
      <c r="Q81" s="11">
        <v>4.83</v>
      </c>
      <c r="R81" s="11">
        <v>2.33</v>
      </c>
      <c r="S81" s="11" t="s">
        <v>584</v>
      </c>
      <c r="T81" s="11">
        <v>8.44</v>
      </c>
      <c r="U81" s="11">
        <v>13.6</v>
      </c>
      <c r="V81" s="11">
        <v>4.88</v>
      </c>
      <c r="W81" s="11" t="s">
        <v>396</v>
      </c>
      <c r="X81" s="11" t="s">
        <v>517</v>
      </c>
      <c r="Y81" s="11">
        <v>0.16</v>
      </c>
      <c r="Z81" s="11">
        <v>7.51E-2</v>
      </c>
      <c r="AA81" s="11">
        <v>0.55300000000000005</v>
      </c>
      <c r="AB81" s="11">
        <v>0.1837</v>
      </c>
      <c r="AC81" s="11">
        <v>1.5529999999999999</v>
      </c>
      <c r="AD81" s="11">
        <v>1.048</v>
      </c>
      <c r="AE81" s="11">
        <v>0.41099999999999998</v>
      </c>
      <c r="AF81" s="11">
        <v>1.91</v>
      </c>
      <c r="AG81" s="11">
        <v>0.36599999999999999</v>
      </c>
      <c r="AH81" s="11">
        <v>2.65</v>
      </c>
      <c r="AI81" s="11">
        <v>0.53500000000000003</v>
      </c>
      <c r="AJ81" s="11">
        <v>1.5</v>
      </c>
      <c r="AK81" s="11">
        <v>0.19550000000000001</v>
      </c>
      <c r="AL81" s="11">
        <v>1.347</v>
      </c>
      <c r="AM81" s="11">
        <v>0.20130000000000001</v>
      </c>
      <c r="AN81" s="11">
        <v>0.33800000000000002</v>
      </c>
      <c r="AO81" s="11" t="s">
        <v>585</v>
      </c>
      <c r="AP81" s="11">
        <v>7.4999999999999997E-3</v>
      </c>
      <c r="AQ81" s="11">
        <v>1.6000000000000001E-4</v>
      </c>
      <c r="AR81" s="11" t="s">
        <v>357</v>
      </c>
    </row>
    <row r="82" spans="1:44" x14ac:dyDescent="0.3">
      <c r="A82" s="8" t="s">
        <v>1099</v>
      </c>
      <c r="B82" s="9" t="s">
        <v>35</v>
      </c>
      <c r="C82" s="8">
        <v>3</v>
      </c>
      <c r="D82" s="13" t="s">
        <v>42</v>
      </c>
      <c r="E82" s="18" t="s">
        <v>586</v>
      </c>
      <c r="F82" s="11" t="s">
        <v>432</v>
      </c>
      <c r="G82" s="11" t="s">
        <v>587</v>
      </c>
      <c r="H82" s="20">
        <v>250650.63</v>
      </c>
      <c r="I82" s="20">
        <v>160378.89000000001</v>
      </c>
      <c r="J82" s="21">
        <v>117.49</v>
      </c>
      <c r="K82" s="20">
        <v>2720.86</v>
      </c>
      <c r="L82" s="21">
        <v>388.54</v>
      </c>
      <c r="M82" s="21">
        <v>705.48</v>
      </c>
      <c r="N82" s="11">
        <v>48.33</v>
      </c>
      <c r="O82" s="11">
        <v>8.7999999999999995E-2</v>
      </c>
      <c r="P82" s="11">
        <v>32.54</v>
      </c>
      <c r="Q82" s="11">
        <v>5.15</v>
      </c>
      <c r="R82" s="11">
        <v>2.86</v>
      </c>
      <c r="S82" s="11" t="s">
        <v>588</v>
      </c>
      <c r="T82" s="11">
        <v>7.13</v>
      </c>
      <c r="U82" s="11">
        <v>13.69</v>
      </c>
      <c r="V82" s="11">
        <v>4.55</v>
      </c>
      <c r="W82" s="11" t="s">
        <v>481</v>
      </c>
      <c r="X82" s="11" t="s">
        <v>507</v>
      </c>
      <c r="Y82" s="11" t="s">
        <v>589</v>
      </c>
      <c r="Z82" s="11">
        <v>7.2499999999999995E-2</v>
      </c>
      <c r="AA82" s="11">
        <v>0.57199999999999995</v>
      </c>
      <c r="AB82" s="11">
        <v>0.1903</v>
      </c>
      <c r="AC82" s="11">
        <v>1.5489999999999999</v>
      </c>
      <c r="AD82" s="11">
        <v>1.0009999999999999</v>
      </c>
      <c r="AE82" s="11">
        <v>0.441</v>
      </c>
      <c r="AF82" s="11">
        <v>1.87</v>
      </c>
      <c r="AG82" s="11">
        <v>0.35399999999999998</v>
      </c>
      <c r="AH82" s="11">
        <v>2.5670000000000002</v>
      </c>
      <c r="AI82" s="11">
        <v>0.58299999999999996</v>
      </c>
      <c r="AJ82" s="11">
        <v>1.528</v>
      </c>
      <c r="AK82" s="11">
        <v>0.20200000000000001</v>
      </c>
      <c r="AL82" s="11">
        <v>1.486</v>
      </c>
      <c r="AM82" s="11">
        <v>0.19489999999999999</v>
      </c>
      <c r="AN82" s="11">
        <v>0.29799999999999999</v>
      </c>
      <c r="AO82" s="11" t="s">
        <v>373</v>
      </c>
      <c r="AP82" s="11">
        <v>5.7000000000000002E-3</v>
      </c>
      <c r="AQ82" s="11" t="s">
        <v>590</v>
      </c>
      <c r="AR82" s="11" t="s">
        <v>357</v>
      </c>
    </row>
    <row r="83" spans="1:44" x14ac:dyDescent="0.3">
      <c r="A83" s="8" t="s">
        <v>1099</v>
      </c>
      <c r="B83" s="9" t="s">
        <v>35</v>
      </c>
      <c r="C83" s="8">
        <v>3</v>
      </c>
      <c r="D83" s="13" t="s">
        <v>42</v>
      </c>
      <c r="E83" s="18" t="s">
        <v>591</v>
      </c>
      <c r="F83" s="11" t="s">
        <v>511</v>
      </c>
      <c r="G83" s="11">
        <v>0.216</v>
      </c>
      <c r="H83" s="20">
        <v>259743.22</v>
      </c>
      <c r="I83" s="20">
        <v>160378.89000000001</v>
      </c>
      <c r="J83" s="21">
        <v>117.49</v>
      </c>
      <c r="K83" s="20">
        <v>2810.34</v>
      </c>
      <c r="L83" s="21">
        <v>400.49</v>
      </c>
      <c r="M83" s="21">
        <v>719.92</v>
      </c>
      <c r="N83" s="11">
        <v>50.22</v>
      </c>
      <c r="O83" s="11">
        <v>0.11700000000000001</v>
      </c>
      <c r="P83" s="11">
        <v>35.51</v>
      </c>
      <c r="Q83" s="11">
        <v>5.33</v>
      </c>
      <c r="R83" s="11">
        <v>2.46</v>
      </c>
      <c r="S83" s="11" t="s">
        <v>592</v>
      </c>
      <c r="T83" s="11">
        <v>7.61</v>
      </c>
      <c r="U83" s="11">
        <v>14.31</v>
      </c>
      <c r="V83" s="11">
        <v>4.6500000000000004</v>
      </c>
      <c r="W83" s="11">
        <v>4.6000000000000001E-4</v>
      </c>
      <c r="X83" s="11" t="s">
        <v>541</v>
      </c>
      <c r="Y83" s="11" t="s">
        <v>593</v>
      </c>
      <c r="Z83" s="11">
        <v>7.5600000000000001E-2</v>
      </c>
      <c r="AA83" s="11">
        <v>0.60799999999999998</v>
      </c>
      <c r="AB83" s="11">
        <v>0.18590000000000001</v>
      </c>
      <c r="AC83" s="11">
        <v>1.6339999999999999</v>
      </c>
      <c r="AD83" s="11">
        <v>1.0169999999999999</v>
      </c>
      <c r="AE83" s="11">
        <v>0.42</v>
      </c>
      <c r="AF83" s="11">
        <v>1.9</v>
      </c>
      <c r="AG83" s="11">
        <v>0.35599999999999998</v>
      </c>
      <c r="AH83" s="11">
        <v>2.65</v>
      </c>
      <c r="AI83" s="11">
        <v>0.57499999999999996</v>
      </c>
      <c r="AJ83" s="11">
        <v>1.67</v>
      </c>
      <c r="AK83" s="11">
        <v>0.216</v>
      </c>
      <c r="AL83" s="11">
        <v>1.407</v>
      </c>
      <c r="AM83" s="11">
        <v>0.1971</v>
      </c>
      <c r="AN83" s="11">
        <v>0.29899999999999999</v>
      </c>
      <c r="AO83" s="11">
        <v>5.9000000000000003E-4</v>
      </c>
      <c r="AP83" s="11">
        <v>1.17E-2</v>
      </c>
      <c r="AQ83" s="11">
        <v>1.6000000000000001E-4</v>
      </c>
      <c r="AR83" s="11" t="s">
        <v>357</v>
      </c>
    </row>
    <row r="84" spans="1:44" x14ac:dyDescent="0.3">
      <c r="A84" s="8" t="s">
        <v>1099</v>
      </c>
      <c r="B84" s="9" t="s">
        <v>35</v>
      </c>
      <c r="C84" s="8">
        <v>3</v>
      </c>
      <c r="D84" s="13" t="s">
        <v>42</v>
      </c>
      <c r="E84" s="18" t="s">
        <v>594</v>
      </c>
      <c r="F84" s="11" t="s">
        <v>595</v>
      </c>
      <c r="G84" s="11" t="s">
        <v>596</v>
      </c>
      <c r="H84" s="20">
        <v>245343.78</v>
      </c>
      <c r="I84" s="20">
        <v>160378.89000000001</v>
      </c>
      <c r="J84" s="21">
        <v>119.95</v>
      </c>
      <c r="K84" s="20">
        <v>2673.03</v>
      </c>
      <c r="L84" s="21">
        <v>380.13</v>
      </c>
      <c r="M84" s="21">
        <v>702.38</v>
      </c>
      <c r="N84" s="11">
        <v>46.81</v>
      </c>
      <c r="O84" s="11">
        <v>8.6999999999999994E-2</v>
      </c>
      <c r="P84" s="11">
        <v>30.24</v>
      </c>
      <c r="Q84" s="11">
        <v>4.83</v>
      </c>
      <c r="R84" s="11">
        <v>2.4700000000000002</v>
      </c>
      <c r="S84" s="11" t="s">
        <v>597</v>
      </c>
      <c r="T84" s="11">
        <v>7.02</v>
      </c>
      <c r="U84" s="11">
        <v>13.82</v>
      </c>
      <c r="V84" s="11">
        <v>4.46</v>
      </c>
      <c r="W84" s="11">
        <v>4.8999999999999998E-4</v>
      </c>
      <c r="X84" s="11" t="s">
        <v>438</v>
      </c>
      <c r="Y84" s="11">
        <v>4.9000000000000002E-2</v>
      </c>
      <c r="Z84" s="11">
        <v>6.8500000000000005E-2</v>
      </c>
      <c r="AA84" s="11">
        <v>0.53900000000000003</v>
      </c>
      <c r="AB84" s="11">
        <v>0.1575</v>
      </c>
      <c r="AC84" s="11">
        <v>1.494</v>
      </c>
      <c r="AD84" s="11">
        <v>1.03</v>
      </c>
      <c r="AE84" s="11">
        <v>0.42399999999999999</v>
      </c>
      <c r="AF84" s="11">
        <v>1.84</v>
      </c>
      <c r="AG84" s="11">
        <v>0.36499999999999999</v>
      </c>
      <c r="AH84" s="11">
        <v>2.6059999999999999</v>
      </c>
      <c r="AI84" s="11">
        <v>0.53300000000000003</v>
      </c>
      <c r="AJ84" s="11">
        <v>1.5629999999999999</v>
      </c>
      <c r="AK84" s="11">
        <v>0.221</v>
      </c>
      <c r="AL84" s="11">
        <v>1.4830000000000001</v>
      </c>
      <c r="AM84" s="11">
        <v>0.1883</v>
      </c>
      <c r="AN84" s="11">
        <v>0.313</v>
      </c>
      <c r="AO84" s="11">
        <v>6.4000000000000005E-4</v>
      </c>
      <c r="AP84" s="11">
        <v>8.6E-3</v>
      </c>
      <c r="AQ84" s="11" t="s">
        <v>357</v>
      </c>
      <c r="AR84" s="11" t="s">
        <v>357</v>
      </c>
    </row>
    <row r="85" spans="1:44" x14ac:dyDescent="0.3">
      <c r="A85" s="3"/>
      <c r="B85" s="3"/>
      <c r="C85" s="3"/>
      <c r="D85" s="3"/>
      <c r="E85" s="18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3">
      <c r="A86" s="3"/>
      <c r="B86" s="24" t="s">
        <v>598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8" spans="1:44" x14ac:dyDescent="0.3">
      <c r="A88" s="75" t="s">
        <v>1123</v>
      </c>
    </row>
    <row r="89" spans="1:44" x14ac:dyDescent="0.3">
      <c r="A89" s="77" t="s">
        <v>1122</v>
      </c>
    </row>
    <row r="90" spans="1:44" x14ac:dyDescent="0.3">
      <c r="A90" s="3" t="s">
        <v>1124</v>
      </c>
    </row>
  </sheetData>
  <mergeCells count="1">
    <mergeCell ref="D9:D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AR88"/>
  <sheetViews>
    <sheetView workbookViewId="0">
      <selection activeCell="D1" sqref="D1"/>
    </sheetView>
  </sheetViews>
  <sheetFormatPr defaultRowHeight="14.4" x14ac:dyDescent="0.3"/>
  <cols>
    <col min="2" max="2" width="15" customWidth="1"/>
    <col min="5" max="5" width="15" bestFit="1" customWidth="1"/>
  </cols>
  <sheetData>
    <row r="7" spans="1:44" s="83" customFormat="1" ht="15.6" x14ac:dyDescent="0.3">
      <c r="A7" s="82" t="s">
        <v>1129</v>
      </c>
    </row>
    <row r="9" spans="1:44" x14ac:dyDescent="0.3">
      <c r="A9" s="1"/>
      <c r="B9" s="1"/>
      <c r="C9" s="1"/>
      <c r="D9" s="86" t="s">
        <v>0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7"/>
      <c r="AO9" s="27"/>
      <c r="AP9" s="27"/>
      <c r="AQ9" s="28"/>
      <c r="AR9" s="27"/>
    </row>
    <row r="10" spans="1:44" x14ac:dyDescent="0.3">
      <c r="A10" s="4" t="s">
        <v>2</v>
      </c>
      <c r="B10" s="4" t="s">
        <v>3</v>
      </c>
      <c r="C10" s="4" t="s">
        <v>4</v>
      </c>
      <c r="D10" s="87"/>
      <c r="E10" s="19" t="s">
        <v>314</v>
      </c>
      <c r="F10" s="4" t="s">
        <v>315</v>
      </c>
      <c r="G10" s="4" t="s">
        <v>316</v>
      </c>
      <c r="H10" s="4" t="s">
        <v>317</v>
      </c>
      <c r="I10" s="4" t="s">
        <v>318</v>
      </c>
      <c r="J10" s="4" t="s">
        <v>319</v>
      </c>
      <c r="K10" s="4" t="s">
        <v>320</v>
      </c>
      <c r="L10" s="4" t="s">
        <v>321</v>
      </c>
      <c r="M10" s="4" t="s">
        <v>322</v>
      </c>
      <c r="N10" s="4" t="s">
        <v>323</v>
      </c>
      <c r="O10" s="4" t="s">
        <v>324</v>
      </c>
      <c r="P10" s="4" t="s">
        <v>325</v>
      </c>
      <c r="Q10" s="4" t="s">
        <v>326</v>
      </c>
      <c r="R10" s="4" t="s">
        <v>327</v>
      </c>
      <c r="S10" s="4" t="s">
        <v>328</v>
      </c>
      <c r="T10" s="4" t="s">
        <v>329</v>
      </c>
      <c r="U10" s="4" t="s">
        <v>330</v>
      </c>
      <c r="V10" s="4" t="s">
        <v>331</v>
      </c>
      <c r="W10" s="4" t="s">
        <v>332</v>
      </c>
      <c r="X10" s="4" t="s">
        <v>333</v>
      </c>
      <c r="Y10" s="4" t="s">
        <v>334</v>
      </c>
      <c r="Z10" s="4" t="s">
        <v>335</v>
      </c>
      <c r="AA10" s="4" t="s">
        <v>336</v>
      </c>
      <c r="AB10" s="4" t="s">
        <v>337</v>
      </c>
      <c r="AC10" s="4" t="s">
        <v>338</v>
      </c>
      <c r="AD10" s="4" t="s">
        <v>339</v>
      </c>
      <c r="AE10" s="4" t="s">
        <v>340</v>
      </c>
      <c r="AF10" s="4" t="s">
        <v>341</v>
      </c>
      <c r="AG10" s="4" t="s">
        <v>342</v>
      </c>
      <c r="AH10" s="4" t="s">
        <v>343</v>
      </c>
      <c r="AI10" s="4" t="s">
        <v>344</v>
      </c>
      <c r="AJ10" s="4" t="s">
        <v>345</v>
      </c>
      <c r="AK10" s="4" t="s">
        <v>346</v>
      </c>
      <c r="AL10" s="4" t="s">
        <v>347</v>
      </c>
      <c r="AM10" s="4" t="s">
        <v>348</v>
      </c>
      <c r="AN10" s="4" t="s">
        <v>349</v>
      </c>
      <c r="AO10" s="4" t="s">
        <v>350</v>
      </c>
      <c r="AP10" s="4" t="s">
        <v>351</v>
      </c>
      <c r="AQ10" s="4" t="s">
        <v>352</v>
      </c>
      <c r="AR10" s="4" t="s">
        <v>353</v>
      </c>
    </row>
    <row r="11" spans="1:44" x14ac:dyDescent="0.3">
      <c r="A11" s="8" t="s">
        <v>1093</v>
      </c>
      <c r="B11" s="9" t="s">
        <v>35</v>
      </c>
      <c r="C11" s="8">
        <v>1</v>
      </c>
      <c r="D11" s="10" t="s">
        <v>36</v>
      </c>
      <c r="E11" s="18" t="s">
        <v>599</v>
      </c>
      <c r="F11" s="8" t="s">
        <v>600</v>
      </c>
      <c r="G11" s="8" t="s">
        <v>601</v>
      </c>
      <c r="H11" s="20">
        <v>233791.98</v>
      </c>
      <c r="I11" s="20">
        <v>97660.33</v>
      </c>
      <c r="J11" s="11">
        <v>0.85499999999999998</v>
      </c>
      <c r="K11" s="21">
        <v>282.14</v>
      </c>
      <c r="L11" s="11">
        <v>3.38</v>
      </c>
      <c r="M11" s="11" t="s">
        <v>602</v>
      </c>
      <c r="N11" s="11">
        <v>0.73299999999999998</v>
      </c>
      <c r="O11" s="11">
        <v>0.153</v>
      </c>
      <c r="P11" s="11">
        <v>1.6</v>
      </c>
      <c r="Q11" s="11">
        <v>20.27</v>
      </c>
      <c r="R11" s="11" t="s">
        <v>603</v>
      </c>
      <c r="S11" s="11" t="s">
        <v>604</v>
      </c>
      <c r="T11" s="21">
        <v>218.27</v>
      </c>
      <c r="U11" s="11">
        <v>0.161</v>
      </c>
      <c r="V11" s="11" t="s">
        <v>605</v>
      </c>
      <c r="W11" s="11" t="s">
        <v>482</v>
      </c>
      <c r="X11" s="11" t="s">
        <v>606</v>
      </c>
      <c r="Y11" s="11">
        <v>3.1</v>
      </c>
      <c r="Z11" s="11">
        <v>6.4199999999999993E-2</v>
      </c>
      <c r="AA11" s="11">
        <v>0.155</v>
      </c>
      <c r="AB11" s="11">
        <v>2.8799999999999999E-2</v>
      </c>
      <c r="AC11" s="11">
        <v>0.17599999999999999</v>
      </c>
      <c r="AD11" s="11">
        <v>2.9000000000000001E-2</v>
      </c>
      <c r="AE11" s="11">
        <v>0.24099999999999999</v>
      </c>
      <c r="AF11" s="11">
        <v>4.4999999999999998E-2</v>
      </c>
      <c r="AG11" s="11">
        <v>6.0000000000000001E-3</v>
      </c>
      <c r="AH11" s="11">
        <v>3.2000000000000001E-2</v>
      </c>
      <c r="AI11" s="11">
        <v>7.1999999999999998E-3</v>
      </c>
      <c r="AJ11" s="11">
        <v>1.23E-2</v>
      </c>
      <c r="AK11" s="11">
        <v>1.6999999999999999E-3</v>
      </c>
      <c r="AL11" s="11" t="s">
        <v>550</v>
      </c>
      <c r="AM11" s="11">
        <v>4.6999999999999999E-4</v>
      </c>
      <c r="AN11" s="11" t="s">
        <v>357</v>
      </c>
      <c r="AO11" s="11" t="s">
        <v>607</v>
      </c>
      <c r="AP11" s="11">
        <v>6.2600000000000003E-2</v>
      </c>
      <c r="AQ11" s="11" t="s">
        <v>357</v>
      </c>
      <c r="AR11" s="11" t="s">
        <v>357</v>
      </c>
    </row>
    <row r="12" spans="1:44" x14ac:dyDescent="0.3">
      <c r="A12" s="8" t="s">
        <v>1093</v>
      </c>
      <c r="B12" s="9" t="s">
        <v>35</v>
      </c>
      <c r="C12" s="8">
        <v>1</v>
      </c>
      <c r="D12" s="10" t="s">
        <v>36</v>
      </c>
      <c r="E12" s="18" t="s">
        <v>608</v>
      </c>
      <c r="F12" s="8" t="s">
        <v>609</v>
      </c>
      <c r="G12" s="8">
        <v>0.66</v>
      </c>
      <c r="H12" s="20">
        <v>235382.73</v>
      </c>
      <c r="I12" s="20">
        <v>97660.34</v>
      </c>
      <c r="J12" s="11">
        <v>0.77200000000000002</v>
      </c>
      <c r="K12" s="21">
        <v>284.93</v>
      </c>
      <c r="L12" s="11">
        <v>3.3</v>
      </c>
      <c r="M12" s="11" t="s">
        <v>610</v>
      </c>
      <c r="N12" s="11">
        <v>0.439</v>
      </c>
      <c r="O12" s="11" t="s">
        <v>611</v>
      </c>
      <c r="P12" s="11">
        <v>1.74</v>
      </c>
      <c r="Q12" s="11">
        <v>20.54</v>
      </c>
      <c r="R12" s="11">
        <v>0.51</v>
      </c>
      <c r="S12" s="11" t="s">
        <v>411</v>
      </c>
      <c r="T12" s="21">
        <v>226.11</v>
      </c>
      <c r="U12" s="11">
        <v>0.17699999999999999</v>
      </c>
      <c r="V12" s="11" t="s">
        <v>612</v>
      </c>
      <c r="W12" s="11">
        <v>1E-3</v>
      </c>
      <c r="X12" s="11" t="s">
        <v>613</v>
      </c>
      <c r="Y12" s="11">
        <v>3.68</v>
      </c>
      <c r="Z12" s="11">
        <v>6.5000000000000002E-2</v>
      </c>
      <c r="AA12" s="11">
        <v>0.19900000000000001</v>
      </c>
      <c r="AB12" s="11">
        <v>3.1399999999999997E-2</v>
      </c>
      <c r="AC12" s="11">
        <v>0.154</v>
      </c>
      <c r="AD12" s="11">
        <v>3.9E-2</v>
      </c>
      <c r="AE12" s="11">
        <v>0.23499999999999999</v>
      </c>
      <c r="AF12" s="11">
        <v>5.6000000000000001E-2</v>
      </c>
      <c r="AG12" s="11">
        <v>4.7999999999999996E-3</v>
      </c>
      <c r="AH12" s="11">
        <v>4.3499999999999997E-2</v>
      </c>
      <c r="AI12" s="11">
        <v>9.4000000000000004E-3</v>
      </c>
      <c r="AJ12" s="11" t="s">
        <v>455</v>
      </c>
      <c r="AK12" s="11">
        <v>9.8999999999999999E-4</v>
      </c>
      <c r="AL12" s="11" t="s">
        <v>357</v>
      </c>
      <c r="AM12" s="11">
        <v>8.3000000000000001E-4</v>
      </c>
      <c r="AN12" s="11" t="s">
        <v>357</v>
      </c>
      <c r="AO12" s="11">
        <v>4.4000000000000002E-4</v>
      </c>
      <c r="AP12" s="11">
        <v>8.4000000000000005E-2</v>
      </c>
      <c r="AQ12" s="11" t="s">
        <v>357</v>
      </c>
      <c r="AR12" s="11" t="s">
        <v>357</v>
      </c>
    </row>
    <row r="13" spans="1:44" x14ac:dyDescent="0.3">
      <c r="A13" s="8" t="s">
        <v>1093</v>
      </c>
      <c r="B13" s="9" t="s">
        <v>35</v>
      </c>
      <c r="C13" s="8">
        <v>1</v>
      </c>
      <c r="D13" s="13" t="s">
        <v>42</v>
      </c>
      <c r="E13" s="18" t="s">
        <v>614</v>
      </c>
      <c r="F13" s="8" t="s">
        <v>615</v>
      </c>
      <c r="G13" s="8" t="s">
        <v>616</v>
      </c>
      <c r="H13" s="20">
        <v>252198.19</v>
      </c>
      <c r="I13" s="20">
        <v>97287.98</v>
      </c>
      <c r="J13" s="11">
        <v>1.86</v>
      </c>
      <c r="K13" s="21">
        <v>224.01</v>
      </c>
      <c r="L13" s="11">
        <v>6.54</v>
      </c>
      <c r="M13" s="11">
        <v>2.92</v>
      </c>
      <c r="N13" s="11">
        <v>0.93500000000000005</v>
      </c>
      <c r="O13" s="11" t="s">
        <v>617</v>
      </c>
      <c r="P13" s="11">
        <v>1.67</v>
      </c>
      <c r="Q13" s="11">
        <v>19.91</v>
      </c>
      <c r="R13" s="11">
        <v>0.57999999999999996</v>
      </c>
      <c r="S13" s="11" t="s">
        <v>402</v>
      </c>
      <c r="T13" s="21">
        <v>240.8</v>
      </c>
      <c r="U13" s="11">
        <v>0.34200000000000003</v>
      </c>
      <c r="V13" s="11" t="s">
        <v>612</v>
      </c>
      <c r="W13" s="11" t="s">
        <v>531</v>
      </c>
      <c r="X13" s="11" t="s">
        <v>367</v>
      </c>
      <c r="Y13" s="11">
        <v>3.44</v>
      </c>
      <c r="Z13" s="11">
        <v>7.85E-2</v>
      </c>
      <c r="AA13" s="11">
        <v>0.19900000000000001</v>
      </c>
      <c r="AB13" s="11">
        <v>2.98E-2</v>
      </c>
      <c r="AC13" s="11">
        <v>0.23</v>
      </c>
      <c r="AD13" s="11">
        <v>0.04</v>
      </c>
      <c r="AE13" s="11">
        <v>0.23599999999999999</v>
      </c>
      <c r="AF13" s="11">
        <v>2.9000000000000001E-2</v>
      </c>
      <c r="AG13" s="11">
        <v>1.2999999999999999E-2</v>
      </c>
      <c r="AH13" s="11">
        <v>5.8000000000000003E-2</v>
      </c>
      <c r="AI13" s="11">
        <v>8.6E-3</v>
      </c>
      <c r="AJ13" s="11">
        <v>3.15E-2</v>
      </c>
      <c r="AK13" s="11">
        <v>2.3E-3</v>
      </c>
      <c r="AL13" s="11">
        <v>2.4799999999999999E-2</v>
      </c>
      <c r="AM13" s="11">
        <v>6.7999999999999996E-3</v>
      </c>
      <c r="AN13" s="11">
        <v>1.0999999999999999E-2</v>
      </c>
      <c r="AO13" s="11" t="s">
        <v>357</v>
      </c>
      <c r="AP13" s="11">
        <v>8.8400000000000006E-2</v>
      </c>
      <c r="AQ13" s="11" t="s">
        <v>357</v>
      </c>
      <c r="AR13" s="11" t="s">
        <v>357</v>
      </c>
    </row>
    <row r="14" spans="1:44" x14ac:dyDescent="0.3">
      <c r="A14" s="8" t="s">
        <v>1093</v>
      </c>
      <c r="B14" s="9" t="s">
        <v>35</v>
      </c>
      <c r="C14" s="8">
        <v>1</v>
      </c>
      <c r="D14" s="13" t="s">
        <v>42</v>
      </c>
      <c r="E14" s="18" t="s">
        <v>618</v>
      </c>
      <c r="F14" s="8">
        <v>4.37</v>
      </c>
      <c r="G14" s="8">
        <v>0.46</v>
      </c>
      <c r="H14" s="20">
        <v>298019.78000000003</v>
      </c>
      <c r="I14" s="20">
        <v>97287.97</v>
      </c>
      <c r="J14" s="11">
        <v>1.48</v>
      </c>
      <c r="K14" s="21">
        <v>227.98</v>
      </c>
      <c r="L14" s="11">
        <v>5.87</v>
      </c>
      <c r="M14" s="11">
        <v>3.09</v>
      </c>
      <c r="N14" s="11">
        <v>2.0299999999999998</v>
      </c>
      <c r="O14" s="11">
        <v>2.5499999999999998</v>
      </c>
      <c r="P14" s="11">
        <v>2.0499999999999998</v>
      </c>
      <c r="Q14" s="11">
        <v>19.2</v>
      </c>
      <c r="R14" s="11" t="s">
        <v>619</v>
      </c>
      <c r="S14" s="11">
        <v>7.8E-2</v>
      </c>
      <c r="T14" s="21">
        <v>345.59</v>
      </c>
      <c r="U14" s="11">
        <v>0.32700000000000001</v>
      </c>
      <c r="V14" s="11" t="s">
        <v>620</v>
      </c>
      <c r="W14" s="11" t="s">
        <v>621</v>
      </c>
      <c r="X14" s="11" t="s">
        <v>622</v>
      </c>
      <c r="Y14" s="11">
        <v>4.46</v>
      </c>
      <c r="Z14" s="11">
        <v>6.08E-2</v>
      </c>
      <c r="AA14" s="11">
        <v>0.188</v>
      </c>
      <c r="AB14" s="11">
        <v>0.03</v>
      </c>
      <c r="AC14" s="11">
        <v>0.16800000000000001</v>
      </c>
      <c r="AD14" s="11">
        <v>4.7E-2</v>
      </c>
      <c r="AE14" s="11">
        <v>0.22600000000000001</v>
      </c>
      <c r="AF14" s="11">
        <v>6.8000000000000005E-2</v>
      </c>
      <c r="AG14" s="11">
        <v>1.29E-2</v>
      </c>
      <c r="AH14" s="11">
        <v>7.0000000000000007E-2</v>
      </c>
      <c r="AI14" s="11">
        <v>1.38E-2</v>
      </c>
      <c r="AJ14" s="11">
        <v>1.7399999999999999E-2</v>
      </c>
      <c r="AK14" s="11">
        <v>9.3999999999999997E-4</v>
      </c>
      <c r="AL14" s="11">
        <v>2.2100000000000002E-2</v>
      </c>
      <c r="AM14" s="11">
        <v>4.7000000000000002E-3</v>
      </c>
      <c r="AN14" s="11" t="s">
        <v>413</v>
      </c>
      <c r="AO14" s="11" t="s">
        <v>509</v>
      </c>
      <c r="AP14" s="11">
        <v>7.6100000000000001E-2</v>
      </c>
      <c r="AQ14" s="11" t="s">
        <v>623</v>
      </c>
      <c r="AR14" s="11" t="s">
        <v>357</v>
      </c>
    </row>
    <row r="15" spans="1:44" x14ac:dyDescent="0.3">
      <c r="A15" s="8" t="s">
        <v>1093</v>
      </c>
      <c r="B15" s="9" t="s">
        <v>35</v>
      </c>
      <c r="C15" s="8">
        <v>2</v>
      </c>
      <c r="D15" s="10" t="s">
        <v>36</v>
      </c>
      <c r="E15" s="18" t="s">
        <v>624</v>
      </c>
      <c r="F15" s="8" t="s">
        <v>625</v>
      </c>
      <c r="G15" s="8">
        <v>0.45</v>
      </c>
      <c r="H15" s="20">
        <v>233786.27</v>
      </c>
      <c r="I15" s="20">
        <v>97660.34</v>
      </c>
      <c r="J15" s="11">
        <v>0.59299999999999997</v>
      </c>
      <c r="K15" s="21">
        <v>245.37</v>
      </c>
      <c r="L15" s="11">
        <v>2.79</v>
      </c>
      <c r="M15" s="11">
        <v>1.0900000000000001</v>
      </c>
      <c r="N15" s="11">
        <v>0.46</v>
      </c>
      <c r="O15" s="11" t="s">
        <v>626</v>
      </c>
      <c r="P15" s="11">
        <v>1.53</v>
      </c>
      <c r="Q15" s="11">
        <v>20.07</v>
      </c>
      <c r="R15" s="11">
        <v>0.64</v>
      </c>
      <c r="S15" s="11">
        <v>0.04</v>
      </c>
      <c r="T15" s="21">
        <v>224.65</v>
      </c>
      <c r="U15" s="11">
        <v>0.23200000000000001</v>
      </c>
      <c r="V15" s="11" t="s">
        <v>627</v>
      </c>
      <c r="W15" s="11" t="s">
        <v>357</v>
      </c>
      <c r="X15" s="11" t="s">
        <v>628</v>
      </c>
      <c r="Y15" s="11">
        <v>3.23</v>
      </c>
      <c r="Z15" s="11">
        <v>6.6900000000000001E-2</v>
      </c>
      <c r="AA15" s="11">
        <v>0.17899999999999999</v>
      </c>
      <c r="AB15" s="11">
        <v>2.9600000000000001E-2</v>
      </c>
      <c r="AC15" s="11">
        <v>0.20499999999999999</v>
      </c>
      <c r="AD15" s="11">
        <v>3.4000000000000002E-2</v>
      </c>
      <c r="AE15" s="11">
        <v>0.23100000000000001</v>
      </c>
      <c r="AF15" s="11">
        <v>1.7100000000000001E-2</v>
      </c>
      <c r="AG15" s="11">
        <v>8.8000000000000005E-3</v>
      </c>
      <c r="AH15" s="11">
        <v>2.47E-2</v>
      </c>
      <c r="AI15" s="11">
        <v>7.7999999999999996E-3</v>
      </c>
      <c r="AJ15" s="11">
        <v>2.01E-2</v>
      </c>
      <c r="AK15" s="11">
        <v>3.5999999999999999E-3</v>
      </c>
      <c r="AL15" s="11">
        <v>1.12E-2</v>
      </c>
      <c r="AM15" s="11">
        <v>3.8999999999999998E-3</v>
      </c>
      <c r="AN15" s="11">
        <v>3.3999999999999998E-3</v>
      </c>
      <c r="AO15" s="11">
        <v>5.1999999999999995E-4</v>
      </c>
      <c r="AP15" s="11">
        <v>9.2799999999999994E-2</v>
      </c>
      <c r="AQ15" s="11" t="s">
        <v>357</v>
      </c>
      <c r="AR15" s="11" t="s">
        <v>357</v>
      </c>
    </row>
    <row r="16" spans="1:44" x14ac:dyDescent="0.3">
      <c r="A16" s="8" t="s">
        <v>1093</v>
      </c>
      <c r="B16" s="9" t="s">
        <v>35</v>
      </c>
      <c r="C16" s="8">
        <v>2</v>
      </c>
      <c r="D16" s="10" t="s">
        <v>36</v>
      </c>
      <c r="E16" s="18" t="s">
        <v>629</v>
      </c>
      <c r="F16" s="8" t="s">
        <v>630</v>
      </c>
      <c r="G16" s="8" t="s">
        <v>631</v>
      </c>
      <c r="H16" s="20">
        <v>244627.61</v>
      </c>
      <c r="I16" s="20">
        <v>97660.33</v>
      </c>
      <c r="J16" s="11">
        <v>0.78400000000000003</v>
      </c>
      <c r="K16" s="21">
        <v>241.34</v>
      </c>
      <c r="L16" s="11">
        <v>3.77</v>
      </c>
      <c r="M16" s="11">
        <v>1.84</v>
      </c>
      <c r="N16" s="11">
        <v>5.54</v>
      </c>
      <c r="O16" s="11">
        <v>6.16</v>
      </c>
      <c r="P16" s="11">
        <v>4.5199999999999996</v>
      </c>
      <c r="Q16" s="11">
        <v>20.170000000000002</v>
      </c>
      <c r="R16" s="11">
        <v>0.55000000000000004</v>
      </c>
      <c r="S16" s="11" t="s">
        <v>632</v>
      </c>
      <c r="T16" s="21">
        <v>234.58</v>
      </c>
      <c r="U16" s="11">
        <v>0.17799999999999999</v>
      </c>
      <c r="V16" s="11" t="s">
        <v>633</v>
      </c>
      <c r="W16" s="11" t="s">
        <v>531</v>
      </c>
      <c r="X16" s="11" t="s">
        <v>408</v>
      </c>
      <c r="Y16" s="11">
        <v>3.53</v>
      </c>
      <c r="Z16" s="11">
        <v>5.9900000000000002E-2</v>
      </c>
      <c r="AA16" s="11">
        <v>0.18</v>
      </c>
      <c r="AB16" s="11">
        <v>3.8699999999999998E-2</v>
      </c>
      <c r="AC16" s="11">
        <v>0.16</v>
      </c>
      <c r="AD16" s="11">
        <v>1.3299999999999999E-2</v>
      </c>
      <c r="AE16" s="11">
        <v>0.23699999999999999</v>
      </c>
      <c r="AF16" s="11">
        <v>7.0000000000000007E-2</v>
      </c>
      <c r="AG16" s="11">
        <v>3.3E-3</v>
      </c>
      <c r="AH16" s="11">
        <v>2.06E-2</v>
      </c>
      <c r="AI16" s="11">
        <v>8.5000000000000006E-3</v>
      </c>
      <c r="AJ16" s="11">
        <v>9.4999999999999998E-3</v>
      </c>
      <c r="AK16" s="11">
        <v>2.5000000000000001E-3</v>
      </c>
      <c r="AL16" s="11">
        <v>2.8999999999999998E-3</v>
      </c>
      <c r="AM16" s="11">
        <v>2.5999999999999999E-3</v>
      </c>
      <c r="AN16" s="11" t="s">
        <v>357</v>
      </c>
      <c r="AO16" s="11" t="s">
        <v>357</v>
      </c>
      <c r="AP16" s="11">
        <v>8.8999999999999996E-2</v>
      </c>
      <c r="AQ16" s="11" t="s">
        <v>357</v>
      </c>
      <c r="AR16" s="11" t="s">
        <v>357</v>
      </c>
    </row>
    <row r="17" spans="1:44" x14ac:dyDescent="0.3">
      <c r="A17" s="8" t="s">
        <v>1093</v>
      </c>
      <c r="B17" s="9" t="s">
        <v>35</v>
      </c>
      <c r="C17" s="8">
        <v>2</v>
      </c>
      <c r="D17" s="13" t="s">
        <v>42</v>
      </c>
      <c r="E17" s="18" t="s">
        <v>634</v>
      </c>
      <c r="F17" s="8" t="s">
        <v>635</v>
      </c>
      <c r="G17" s="8">
        <v>0.48</v>
      </c>
      <c r="H17" s="20">
        <v>231541.03</v>
      </c>
      <c r="I17" s="20">
        <v>97287.97</v>
      </c>
      <c r="J17" s="11">
        <v>0.86499999999999999</v>
      </c>
      <c r="K17" s="21">
        <v>228.56</v>
      </c>
      <c r="L17" s="11">
        <v>2.88</v>
      </c>
      <c r="M17" s="11">
        <v>1.9</v>
      </c>
      <c r="N17" s="11">
        <v>3.49</v>
      </c>
      <c r="O17" s="11" t="s">
        <v>611</v>
      </c>
      <c r="P17" s="11">
        <v>3.29</v>
      </c>
      <c r="Q17" s="11">
        <v>19.84</v>
      </c>
      <c r="R17" s="11">
        <v>1.01</v>
      </c>
      <c r="S17" s="11" t="s">
        <v>636</v>
      </c>
      <c r="T17" s="21">
        <v>232.56</v>
      </c>
      <c r="U17" s="11">
        <v>0.14299999999999999</v>
      </c>
      <c r="V17" s="11" t="s">
        <v>637</v>
      </c>
      <c r="W17" s="11" t="s">
        <v>417</v>
      </c>
      <c r="X17" s="11" t="s">
        <v>638</v>
      </c>
      <c r="Y17" s="11">
        <v>3.38</v>
      </c>
      <c r="Z17" s="11">
        <v>6.6500000000000004E-2</v>
      </c>
      <c r="AA17" s="11">
        <v>0.17799999999999999</v>
      </c>
      <c r="AB17" s="11">
        <v>2.53E-2</v>
      </c>
      <c r="AC17" s="11">
        <v>0.13700000000000001</v>
      </c>
      <c r="AD17" s="11">
        <v>0.05</v>
      </c>
      <c r="AE17" s="11">
        <v>0.23300000000000001</v>
      </c>
      <c r="AF17" s="11">
        <v>1.5100000000000001E-2</v>
      </c>
      <c r="AG17" s="11">
        <v>4.4000000000000003E-3</v>
      </c>
      <c r="AH17" s="11">
        <v>4.1399999999999999E-2</v>
      </c>
      <c r="AI17" s="11">
        <v>4.4000000000000003E-3</v>
      </c>
      <c r="AJ17" s="11">
        <v>1.6199999999999999E-2</v>
      </c>
      <c r="AK17" s="11">
        <v>1.0499999999999999E-3</v>
      </c>
      <c r="AL17" s="11">
        <v>1.24E-2</v>
      </c>
      <c r="AM17" s="11">
        <v>4.4000000000000002E-4</v>
      </c>
      <c r="AN17" s="11">
        <v>7.6E-3</v>
      </c>
      <c r="AO17" s="11">
        <v>4.6000000000000001E-4</v>
      </c>
      <c r="AP17" s="11">
        <v>0.10100000000000001</v>
      </c>
      <c r="AQ17" s="11" t="s">
        <v>357</v>
      </c>
      <c r="AR17" s="11" t="s">
        <v>357</v>
      </c>
    </row>
    <row r="18" spans="1:44" x14ac:dyDescent="0.3">
      <c r="A18" s="8" t="s">
        <v>1093</v>
      </c>
      <c r="B18" s="9" t="s">
        <v>35</v>
      </c>
      <c r="C18" s="8">
        <v>2</v>
      </c>
      <c r="D18" s="13" t="s">
        <v>42</v>
      </c>
      <c r="E18" s="18" t="s">
        <v>639</v>
      </c>
      <c r="F18" s="8" t="s">
        <v>640</v>
      </c>
      <c r="G18" s="8">
        <v>0.67</v>
      </c>
      <c r="H18" s="20">
        <v>233322.5</v>
      </c>
      <c r="I18" s="20">
        <v>97287.98</v>
      </c>
      <c r="J18" s="11">
        <v>1.73</v>
      </c>
      <c r="K18" s="21">
        <v>182.52</v>
      </c>
      <c r="L18" s="11">
        <v>7.27</v>
      </c>
      <c r="M18" s="11">
        <v>4.13</v>
      </c>
      <c r="N18" s="11">
        <v>12.53</v>
      </c>
      <c r="O18" s="11">
        <v>448.1</v>
      </c>
      <c r="P18" s="11">
        <v>6.14</v>
      </c>
      <c r="Q18" s="11">
        <v>18.88</v>
      </c>
      <c r="R18" s="11">
        <v>0.59</v>
      </c>
      <c r="S18" s="11" t="s">
        <v>641</v>
      </c>
      <c r="T18" s="21">
        <v>241.53</v>
      </c>
      <c r="U18" s="11">
        <v>0.35599999999999998</v>
      </c>
      <c r="V18" s="11" t="s">
        <v>633</v>
      </c>
      <c r="W18" s="11" t="s">
        <v>372</v>
      </c>
      <c r="X18" s="11" t="s">
        <v>642</v>
      </c>
      <c r="Y18" s="11">
        <v>3.5</v>
      </c>
      <c r="Z18" s="11">
        <v>6.1499999999999999E-2</v>
      </c>
      <c r="AA18" s="11">
        <v>0.17199999999999999</v>
      </c>
      <c r="AB18" s="11">
        <v>3.5499999999999997E-2</v>
      </c>
      <c r="AC18" s="11">
        <v>0.191</v>
      </c>
      <c r="AD18" s="11">
        <v>6.0999999999999999E-2</v>
      </c>
      <c r="AE18" s="11">
        <v>0.248</v>
      </c>
      <c r="AF18" s="11">
        <v>6.8000000000000005E-2</v>
      </c>
      <c r="AG18" s="11">
        <v>1.6500000000000001E-2</v>
      </c>
      <c r="AH18" s="11">
        <v>7.2999999999999995E-2</v>
      </c>
      <c r="AI18" s="11">
        <v>1.47E-2</v>
      </c>
      <c r="AJ18" s="11">
        <v>5.3999999999999999E-2</v>
      </c>
      <c r="AK18" s="11">
        <v>7.3000000000000001E-3</v>
      </c>
      <c r="AL18" s="11">
        <v>3.4299999999999997E-2</v>
      </c>
      <c r="AM18" s="11">
        <v>1.5200000000000001E-3</v>
      </c>
      <c r="AN18" s="11" t="s">
        <v>482</v>
      </c>
      <c r="AO18" s="11" t="s">
        <v>516</v>
      </c>
      <c r="AP18" s="11">
        <v>9.9000000000000005E-2</v>
      </c>
      <c r="AQ18" s="11" t="s">
        <v>357</v>
      </c>
      <c r="AR18" s="11" t="s">
        <v>357</v>
      </c>
    </row>
    <row r="19" spans="1:44" x14ac:dyDescent="0.3">
      <c r="A19" s="8" t="s">
        <v>1094</v>
      </c>
      <c r="B19" s="9" t="s">
        <v>35</v>
      </c>
      <c r="C19" s="8">
        <v>1</v>
      </c>
      <c r="D19" s="10" t="s">
        <v>36</v>
      </c>
      <c r="E19" s="18" t="s">
        <v>643</v>
      </c>
      <c r="F19" s="8">
        <v>14.1</v>
      </c>
      <c r="G19" s="8" t="s">
        <v>644</v>
      </c>
      <c r="H19" s="20">
        <v>218717.92</v>
      </c>
      <c r="I19" s="20">
        <v>97892.58</v>
      </c>
      <c r="J19" s="11">
        <v>1.08</v>
      </c>
      <c r="K19" s="21">
        <v>219.95</v>
      </c>
      <c r="L19" s="11">
        <v>2.96</v>
      </c>
      <c r="M19" s="11" t="s">
        <v>560</v>
      </c>
      <c r="N19" s="11">
        <v>0.41099999999999998</v>
      </c>
      <c r="O19" s="11" t="s">
        <v>645</v>
      </c>
      <c r="P19" s="11">
        <v>2.31</v>
      </c>
      <c r="Q19" s="11">
        <v>17.829999999999998</v>
      </c>
      <c r="R19" s="11">
        <v>0.97</v>
      </c>
      <c r="S19" s="11" t="s">
        <v>646</v>
      </c>
      <c r="T19" s="21">
        <v>226.59</v>
      </c>
      <c r="U19" s="11">
        <v>0.17399999999999999</v>
      </c>
      <c r="V19" s="11" t="s">
        <v>647</v>
      </c>
      <c r="W19" s="11" t="s">
        <v>648</v>
      </c>
      <c r="X19" s="11" t="s">
        <v>632</v>
      </c>
      <c r="Y19" s="11">
        <v>3.15</v>
      </c>
      <c r="Z19" s="11">
        <v>6.0499999999999998E-2</v>
      </c>
      <c r="AA19" s="11">
        <v>0.16900000000000001</v>
      </c>
      <c r="AB19" s="11">
        <v>2.2700000000000001E-2</v>
      </c>
      <c r="AC19" s="11">
        <v>0.19800000000000001</v>
      </c>
      <c r="AD19" s="11" t="s">
        <v>593</v>
      </c>
      <c r="AE19" s="11">
        <v>0.22900000000000001</v>
      </c>
      <c r="AF19" s="11">
        <v>4.5999999999999999E-2</v>
      </c>
      <c r="AG19" s="11">
        <v>6.8999999999999999E-3</v>
      </c>
      <c r="AH19" s="11">
        <v>0.04</v>
      </c>
      <c r="AI19" s="11">
        <v>9.4000000000000004E-3</v>
      </c>
      <c r="AJ19" s="11">
        <v>1.24E-2</v>
      </c>
      <c r="AK19" s="11" t="s">
        <v>567</v>
      </c>
      <c r="AL19" s="11">
        <v>1.14E-2</v>
      </c>
      <c r="AM19" s="11">
        <v>1.34E-3</v>
      </c>
      <c r="AN19" s="11" t="s">
        <v>357</v>
      </c>
      <c r="AO19" s="11" t="s">
        <v>649</v>
      </c>
      <c r="AP19" s="11">
        <v>0.1152</v>
      </c>
      <c r="AQ19" s="11" t="s">
        <v>357</v>
      </c>
      <c r="AR19" s="11" t="s">
        <v>357</v>
      </c>
    </row>
    <row r="20" spans="1:44" x14ac:dyDescent="0.3">
      <c r="A20" s="8" t="s">
        <v>1094</v>
      </c>
      <c r="B20" s="9" t="s">
        <v>35</v>
      </c>
      <c r="C20" s="8">
        <v>1</v>
      </c>
      <c r="D20" s="10" t="s">
        <v>36</v>
      </c>
      <c r="E20" s="18" t="s">
        <v>650</v>
      </c>
      <c r="F20" s="8" t="s">
        <v>651</v>
      </c>
      <c r="G20" s="8" t="s">
        <v>652</v>
      </c>
      <c r="H20" s="20">
        <v>226190.95</v>
      </c>
      <c r="I20" s="20">
        <v>97892.57</v>
      </c>
      <c r="J20" s="11">
        <v>0.62</v>
      </c>
      <c r="K20" s="21">
        <v>240.19</v>
      </c>
      <c r="L20" s="11">
        <v>2.96</v>
      </c>
      <c r="M20" s="11" t="s">
        <v>653</v>
      </c>
      <c r="N20" s="11">
        <v>0.36299999999999999</v>
      </c>
      <c r="O20" s="11" t="s">
        <v>637</v>
      </c>
      <c r="P20" s="11" t="s">
        <v>654</v>
      </c>
      <c r="Q20" s="11">
        <v>17.63</v>
      </c>
      <c r="R20" s="11">
        <v>1.2</v>
      </c>
      <c r="S20" s="11" t="s">
        <v>655</v>
      </c>
      <c r="T20" s="21">
        <v>223.21</v>
      </c>
      <c r="U20" s="11">
        <v>0.151</v>
      </c>
      <c r="V20" s="11" t="s">
        <v>656</v>
      </c>
      <c r="W20" s="11" t="s">
        <v>657</v>
      </c>
      <c r="X20" s="11" t="s">
        <v>658</v>
      </c>
      <c r="Y20" s="11">
        <v>3.8</v>
      </c>
      <c r="Z20" s="11">
        <v>6.13E-2</v>
      </c>
      <c r="AA20" s="11">
        <v>0.16700000000000001</v>
      </c>
      <c r="AB20" s="11">
        <v>1.7299999999999999E-2</v>
      </c>
      <c r="AC20" s="11">
        <v>0.13300000000000001</v>
      </c>
      <c r="AD20" s="11">
        <v>0.111</v>
      </c>
      <c r="AE20" s="11">
        <v>0.23300000000000001</v>
      </c>
      <c r="AF20" s="11">
        <v>0.05</v>
      </c>
      <c r="AG20" s="11">
        <v>1.37E-2</v>
      </c>
      <c r="AH20" s="11">
        <v>3.5999999999999997E-2</v>
      </c>
      <c r="AI20" s="11">
        <v>1.3599999999999999E-2</v>
      </c>
      <c r="AJ20" s="11">
        <v>1.8100000000000002E-2</v>
      </c>
      <c r="AK20" s="11">
        <v>1.1999999999999999E-3</v>
      </c>
      <c r="AL20" s="11">
        <v>5.4999999999999997E-3</v>
      </c>
      <c r="AM20" s="11">
        <v>9.7000000000000005E-4</v>
      </c>
      <c r="AN20" s="11" t="s">
        <v>357</v>
      </c>
      <c r="AO20" s="11" t="s">
        <v>478</v>
      </c>
      <c r="AP20" s="11">
        <v>5.3900000000000003E-2</v>
      </c>
      <c r="AQ20" s="11" t="s">
        <v>357</v>
      </c>
      <c r="AR20" s="11" t="s">
        <v>357</v>
      </c>
    </row>
    <row r="21" spans="1:44" x14ac:dyDescent="0.3">
      <c r="A21" s="8" t="s">
        <v>1094</v>
      </c>
      <c r="B21" s="9" t="s">
        <v>35</v>
      </c>
      <c r="C21" s="8">
        <v>1</v>
      </c>
      <c r="D21" s="13" t="s">
        <v>42</v>
      </c>
      <c r="E21" s="18" t="s">
        <v>659</v>
      </c>
      <c r="F21" s="8" t="s">
        <v>660</v>
      </c>
      <c r="G21" s="8">
        <v>0.84</v>
      </c>
      <c r="H21" s="20">
        <v>247628.89</v>
      </c>
      <c r="I21" s="20">
        <v>100256.09</v>
      </c>
      <c r="J21" s="11">
        <v>0.73</v>
      </c>
      <c r="K21" s="21">
        <v>258.02</v>
      </c>
      <c r="L21" s="11">
        <v>3.09</v>
      </c>
      <c r="M21" s="11" t="s">
        <v>661</v>
      </c>
      <c r="N21" s="11">
        <v>0.79300000000000004</v>
      </c>
      <c r="O21" s="11" t="s">
        <v>662</v>
      </c>
      <c r="P21" s="11">
        <v>2.14</v>
      </c>
      <c r="Q21" s="11">
        <v>20.350000000000001</v>
      </c>
      <c r="R21" s="11" t="s">
        <v>663</v>
      </c>
      <c r="S21" s="11" t="s">
        <v>664</v>
      </c>
      <c r="T21" s="21">
        <v>222.52</v>
      </c>
      <c r="U21" s="11">
        <v>0.24099999999999999</v>
      </c>
      <c r="V21" s="11" t="s">
        <v>647</v>
      </c>
      <c r="W21" s="11" t="s">
        <v>507</v>
      </c>
      <c r="X21" s="11" t="s">
        <v>402</v>
      </c>
      <c r="Y21" s="11">
        <v>3.55</v>
      </c>
      <c r="Z21" s="11">
        <v>5.9299999999999999E-2</v>
      </c>
      <c r="AA21" s="11">
        <v>0.16500000000000001</v>
      </c>
      <c r="AB21" s="11">
        <v>3.4700000000000002E-2</v>
      </c>
      <c r="AC21" s="11">
        <v>0.18099999999999999</v>
      </c>
      <c r="AD21" s="11">
        <v>5.8000000000000003E-2</v>
      </c>
      <c r="AE21" s="11">
        <v>0.21</v>
      </c>
      <c r="AF21" s="11">
        <v>6.3E-2</v>
      </c>
      <c r="AG21" s="11">
        <v>1.4800000000000001E-2</v>
      </c>
      <c r="AH21" s="11">
        <v>3.5999999999999997E-2</v>
      </c>
      <c r="AI21" s="11" t="s">
        <v>665</v>
      </c>
      <c r="AJ21" s="11">
        <v>2.2200000000000001E-2</v>
      </c>
      <c r="AK21" s="11">
        <v>1.6000000000000001E-3</v>
      </c>
      <c r="AL21" s="11">
        <v>1.8800000000000001E-2</v>
      </c>
      <c r="AM21" s="11">
        <v>2.7000000000000001E-3</v>
      </c>
      <c r="AN21" s="11" t="s">
        <v>357</v>
      </c>
      <c r="AO21" s="11" t="s">
        <v>360</v>
      </c>
      <c r="AP21" s="11">
        <v>5.45E-2</v>
      </c>
      <c r="AQ21" s="11" t="s">
        <v>357</v>
      </c>
      <c r="AR21" s="11" t="s">
        <v>357</v>
      </c>
    </row>
    <row r="22" spans="1:44" x14ac:dyDescent="0.3">
      <c r="A22" s="8" t="s">
        <v>1094</v>
      </c>
      <c r="B22" s="9" t="s">
        <v>35</v>
      </c>
      <c r="C22" s="8">
        <v>1</v>
      </c>
      <c r="D22" s="13" t="s">
        <v>42</v>
      </c>
      <c r="E22" s="18" t="s">
        <v>666</v>
      </c>
      <c r="F22" s="8" t="s">
        <v>667</v>
      </c>
      <c r="G22" s="8" t="s">
        <v>668</v>
      </c>
      <c r="H22" s="20">
        <v>234807.42</v>
      </c>
      <c r="I22" s="20">
        <v>100256.09</v>
      </c>
      <c r="J22" s="11">
        <v>0.99</v>
      </c>
      <c r="K22" s="21">
        <v>231.63</v>
      </c>
      <c r="L22" s="11">
        <v>3.05</v>
      </c>
      <c r="M22" s="11" t="s">
        <v>669</v>
      </c>
      <c r="N22" s="11">
        <v>1.371</v>
      </c>
      <c r="O22" s="11">
        <v>4.71</v>
      </c>
      <c r="P22" s="11">
        <v>2.4500000000000002</v>
      </c>
      <c r="Q22" s="11">
        <v>18.7</v>
      </c>
      <c r="R22" s="11">
        <v>0.71</v>
      </c>
      <c r="S22" s="11" t="s">
        <v>670</v>
      </c>
      <c r="T22" s="21">
        <v>226.6</v>
      </c>
      <c r="U22" s="11">
        <v>0.21</v>
      </c>
      <c r="V22" s="11" t="s">
        <v>671</v>
      </c>
      <c r="W22" s="11" t="s">
        <v>369</v>
      </c>
      <c r="X22" s="11" t="s">
        <v>672</v>
      </c>
      <c r="Y22" s="11">
        <v>3.32</v>
      </c>
      <c r="Z22" s="11">
        <v>6.0999999999999999E-2</v>
      </c>
      <c r="AA22" s="11">
        <v>0.17899999999999999</v>
      </c>
      <c r="AB22" s="11">
        <v>3.4799999999999998E-2</v>
      </c>
      <c r="AC22" s="11">
        <v>0.156</v>
      </c>
      <c r="AD22" s="11">
        <v>3.2000000000000001E-2</v>
      </c>
      <c r="AE22" s="11">
        <v>0.26400000000000001</v>
      </c>
      <c r="AF22" s="11">
        <v>9.8000000000000004E-2</v>
      </c>
      <c r="AG22" s="11">
        <v>9.7999999999999997E-3</v>
      </c>
      <c r="AH22" s="11">
        <v>3.7999999999999999E-2</v>
      </c>
      <c r="AI22" s="11">
        <v>5.5999999999999999E-3</v>
      </c>
      <c r="AJ22" s="11">
        <v>1.7999999999999999E-2</v>
      </c>
      <c r="AK22" s="11" t="s">
        <v>481</v>
      </c>
      <c r="AL22" s="11">
        <v>2.06E-2</v>
      </c>
      <c r="AM22" s="11">
        <v>1.6199999999999999E-3</v>
      </c>
      <c r="AN22" s="11" t="s">
        <v>357</v>
      </c>
      <c r="AO22" s="11">
        <v>3.3999999999999998E-3</v>
      </c>
      <c r="AP22" s="11">
        <v>5.8500000000000003E-2</v>
      </c>
      <c r="AQ22" s="11" t="s">
        <v>357</v>
      </c>
      <c r="AR22" s="11">
        <v>2.7E-4</v>
      </c>
    </row>
    <row r="23" spans="1:44" x14ac:dyDescent="0.3">
      <c r="A23" s="8" t="s">
        <v>1094</v>
      </c>
      <c r="B23" s="9" t="s">
        <v>35</v>
      </c>
      <c r="C23" s="8">
        <v>2</v>
      </c>
      <c r="D23" s="10" t="s">
        <v>36</v>
      </c>
      <c r="E23" s="18" t="s">
        <v>673</v>
      </c>
      <c r="F23" s="8" t="s">
        <v>674</v>
      </c>
      <c r="G23" s="8">
        <v>0.66</v>
      </c>
      <c r="H23" s="20">
        <v>228673.23</v>
      </c>
      <c r="I23" s="20">
        <v>97892.57</v>
      </c>
      <c r="J23" s="11">
        <v>1.05</v>
      </c>
      <c r="K23" s="21">
        <v>201.39</v>
      </c>
      <c r="L23" s="11">
        <v>3.24</v>
      </c>
      <c r="M23" s="11" t="s">
        <v>675</v>
      </c>
      <c r="N23" s="11">
        <v>0.51800000000000002</v>
      </c>
      <c r="O23" s="11" t="s">
        <v>676</v>
      </c>
      <c r="P23" s="11">
        <v>1.23</v>
      </c>
      <c r="Q23" s="11">
        <v>18.809999999999999</v>
      </c>
      <c r="R23" s="11">
        <v>0.48</v>
      </c>
      <c r="S23" s="11" t="s">
        <v>427</v>
      </c>
      <c r="T23" s="21">
        <v>222.05</v>
      </c>
      <c r="U23" s="11">
        <v>0.14799999999999999</v>
      </c>
      <c r="V23" s="11" t="s">
        <v>677</v>
      </c>
      <c r="W23" s="11">
        <v>9.1E-4</v>
      </c>
      <c r="X23" s="11" t="s">
        <v>486</v>
      </c>
      <c r="Y23" s="11">
        <v>2.96</v>
      </c>
      <c r="Z23" s="11">
        <v>5.62E-2</v>
      </c>
      <c r="AA23" s="11">
        <v>0.16900000000000001</v>
      </c>
      <c r="AB23" s="11">
        <v>2.9100000000000001E-2</v>
      </c>
      <c r="AC23" s="11">
        <v>0.185</v>
      </c>
      <c r="AD23" s="11">
        <v>5.8999999999999997E-2</v>
      </c>
      <c r="AE23" s="11">
        <v>0.23200000000000001</v>
      </c>
      <c r="AF23" s="11">
        <v>6.2E-2</v>
      </c>
      <c r="AG23" s="11">
        <v>9.4999999999999998E-3</v>
      </c>
      <c r="AH23" s="11">
        <v>2.41E-2</v>
      </c>
      <c r="AI23" s="11">
        <v>7.1000000000000004E-3</v>
      </c>
      <c r="AJ23" s="11">
        <v>1.38E-2</v>
      </c>
      <c r="AK23" s="11">
        <v>2.2300000000000002E-3</v>
      </c>
      <c r="AL23" s="11">
        <v>4.1999999999999997E-3</v>
      </c>
      <c r="AM23" s="11" t="s">
        <v>678</v>
      </c>
      <c r="AN23" s="11" t="s">
        <v>357</v>
      </c>
      <c r="AO23" s="11" t="s">
        <v>679</v>
      </c>
      <c r="AP23" s="11">
        <v>5.9499999999999997E-2</v>
      </c>
      <c r="AQ23" s="11" t="s">
        <v>357</v>
      </c>
      <c r="AR23" s="11" t="s">
        <v>357</v>
      </c>
    </row>
    <row r="24" spans="1:44" x14ac:dyDescent="0.3">
      <c r="A24" s="8" t="s">
        <v>1094</v>
      </c>
      <c r="B24" s="9" t="s">
        <v>35</v>
      </c>
      <c r="C24" s="8">
        <v>2</v>
      </c>
      <c r="D24" s="10" t="s">
        <v>36</v>
      </c>
      <c r="E24" s="18" t="s">
        <v>680</v>
      </c>
      <c r="F24" s="8" t="s">
        <v>681</v>
      </c>
      <c r="G24" s="8">
        <v>0.62</v>
      </c>
      <c r="H24" s="20">
        <v>233059.63</v>
      </c>
      <c r="I24" s="20">
        <v>97892.58</v>
      </c>
      <c r="J24" s="11">
        <v>1.1299999999999999</v>
      </c>
      <c r="K24" s="21">
        <v>185.51</v>
      </c>
      <c r="L24" s="11">
        <v>4.5999999999999996</v>
      </c>
      <c r="M24" s="11" t="s">
        <v>682</v>
      </c>
      <c r="N24" s="11">
        <v>9.92</v>
      </c>
      <c r="O24" s="11">
        <v>47.41</v>
      </c>
      <c r="P24" s="11">
        <v>5.77</v>
      </c>
      <c r="Q24" s="11">
        <v>20.36</v>
      </c>
      <c r="R24" s="11">
        <v>1.38</v>
      </c>
      <c r="S24" s="11">
        <v>0.151</v>
      </c>
      <c r="T24" s="21">
        <v>221.69</v>
      </c>
      <c r="U24" s="11">
        <v>0.14899999999999999</v>
      </c>
      <c r="V24" s="11" t="s">
        <v>683</v>
      </c>
      <c r="W24" s="11">
        <v>3.8999999999999998E-3</v>
      </c>
      <c r="X24" s="11" t="s">
        <v>684</v>
      </c>
      <c r="Y24" s="11">
        <v>24.96</v>
      </c>
      <c r="Z24" s="11">
        <v>5.7700000000000001E-2</v>
      </c>
      <c r="AA24" s="11">
        <v>0.126</v>
      </c>
      <c r="AB24" s="11">
        <v>2.9700000000000001E-2</v>
      </c>
      <c r="AC24" s="11">
        <v>0.17499999999999999</v>
      </c>
      <c r="AD24" s="11">
        <v>5.1999999999999998E-2</v>
      </c>
      <c r="AE24" s="11">
        <v>0.221</v>
      </c>
      <c r="AF24" s="11">
        <v>2.3800000000000002E-2</v>
      </c>
      <c r="AG24" s="11">
        <v>5.0000000000000001E-3</v>
      </c>
      <c r="AH24" s="11">
        <v>1.18E-2</v>
      </c>
      <c r="AI24" s="11">
        <v>5.0000000000000001E-3</v>
      </c>
      <c r="AJ24" s="11">
        <v>1.32E-2</v>
      </c>
      <c r="AK24" s="11">
        <v>9.3999999999999997E-4</v>
      </c>
      <c r="AL24" s="11">
        <v>4.4999999999999997E-3</v>
      </c>
      <c r="AM24" s="11">
        <v>1.57E-3</v>
      </c>
      <c r="AN24" s="11" t="s">
        <v>357</v>
      </c>
      <c r="AO24" s="11" t="s">
        <v>373</v>
      </c>
      <c r="AP24" s="11">
        <v>4.7699999999999999E-2</v>
      </c>
      <c r="AQ24" s="11" t="s">
        <v>357</v>
      </c>
      <c r="AR24" s="11">
        <v>3.6600000000000001E-3</v>
      </c>
    </row>
    <row r="25" spans="1:44" x14ac:dyDescent="0.3">
      <c r="A25" s="8" t="s">
        <v>1094</v>
      </c>
      <c r="B25" s="9" t="s">
        <v>35</v>
      </c>
      <c r="C25" s="8">
        <v>2</v>
      </c>
      <c r="D25" s="13" t="s">
        <v>42</v>
      </c>
      <c r="E25" s="18" t="s">
        <v>685</v>
      </c>
      <c r="F25" s="8" t="s">
        <v>686</v>
      </c>
      <c r="G25" s="8">
        <v>1.07</v>
      </c>
      <c r="H25" s="20">
        <v>232580.58</v>
      </c>
      <c r="I25" s="20">
        <v>100256.09</v>
      </c>
      <c r="J25" s="11">
        <v>0.99</v>
      </c>
      <c r="K25" s="21">
        <v>216.72</v>
      </c>
      <c r="L25" s="11">
        <v>2.92</v>
      </c>
      <c r="M25" s="11" t="s">
        <v>610</v>
      </c>
      <c r="N25" s="11">
        <v>0.625</v>
      </c>
      <c r="O25" s="11">
        <v>0.17599999999999999</v>
      </c>
      <c r="P25" s="11">
        <v>1.44</v>
      </c>
      <c r="Q25" s="11">
        <v>19.440000000000001</v>
      </c>
      <c r="R25" s="11">
        <v>1.02</v>
      </c>
      <c r="S25" s="11" t="s">
        <v>687</v>
      </c>
      <c r="T25" s="21">
        <v>229.79</v>
      </c>
      <c r="U25" s="11">
        <v>0.18</v>
      </c>
      <c r="V25" s="11" t="s">
        <v>485</v>
      </c>
      <c r="W25" s="11" t="s">
        <v>649</v>
      </c>
      <c r="X25" s="11" t="s">
        <v>613</v>
      </c>
      <c r="Y25" s="11">
        <v>3.41</v>
      </c>
      <c r="Z25" s="11">
        <v>5.3600000000000002E-2</v>
      </c>
      <c r="AA25" s="11">
        <v>0.16600000000000001</v>
      </c>
      <c r="AB25" s="11">
        <v>3.49E-2</v>
      </c>
      <c r="AC25" s="11">
        <v>0.20200000000000001</v>
      </c>
      <c r="AD25" s="11">
        <v>5.2999999999999999E-2</v>
      </c>
      <c r="AE25" s="11">
        <v>0.25</v>
      </c>
      <c r="AF25" s="11">
        <v>2.3800000000000002E-2</v>
      </c>
      <c r="AG25" s="11">
        <v>4.4999999999999997E-3</v>
      </c>
      <c r="AH25" s="11">
        <v>3.9399999999999998E-2</v>
      </c>
      <c r="AI25" s="11">
        <v>7.1999999999999998E-3</v>
      </c>
      <c r="AJ25" s="11">
        <v>7.3000000000000001E-3</v>
      </c>
      <c r="AK25" s="11">
        <v>1.89E-3</v>
      </c>
      <c r="AL25" s="11">
        <v>6.7000000000000002E-3</v>
      </c>
      <c r="AM25" s="11">
        <v>3.8999999999999999E-4</v>
      </c>
      <c r="AN25" s="11" t="s">
        <v>357</v>
      </c>
      <c r="AO25" s="11" t="s">
        <v>688</v>
      </c>
      <c r="AP25" s="11">
        <v>8.9800000000000005E-2</v>
      </c>
      <c r="AQ25" s="11" t="s">
        <v>357</v>
      </c>
      <c r="AR25" s="11" t="s">
        <v>357</v>
      </c>
    </row>
    <row r="26" spans="1:44" x14ac:dyDescent="0.3">
      <c r="A26" s="8" t="s">
        <v>1094</v>
      </c>
      <c r="B26" s="9" t="s">
        <v>35</v>
      </c>
      <c r="C26" s="8">
        <v>2</v>
      </c>
      <c r="D26" s="13" t="s">
        <v>42</v>
      </c>
      <c r="E26" s="18" t="s">
        <v>689</v>
      </c>
      <c r="F26" s="8" t="s">
        <v>690</v>
      </c>
      <c r="G26" s="8" t="s">
        <v>691</v>
      </c>
      <c r="H26" s="20">
        <v>239868.7</v>
      </c>
      <c r="I26" s="20">
        <v>100256.09</v>
      </c>
      <c r="J26" s="11">
        <v>0.83</v>
      </c>
      <c r="K26" s="21">
        <v>234.17</v>
      </c>
      <c r="L26" s="11">
        <v>2.6</v>
      </c>
      <c r="M26" s="11" t="s">
        <v>692</v>
      </c>
      <c r="N26" s="11">
        <v>0.377</v>
      </c>
      <c r="O26" s="11">
        <v>0.46200000000000002</v>
      </c>
      <c r="P26" s="11">
        <v>1.34</v>
      </c>
      <c r="Q26" s="11">
        <v>19.649999999999999</v>
      </c>
      <c r="R26" s="11">
        <v>0.68</v>
      </c>
      <c r="S26" s="11" t="s">
        <v>693</v>
      </c>
      <c r="T26" s="21">
        <v>230.36</v>
      </c>
      <c r="U26" s="11">
        <v>0.158</v>
      </c>
      <c r="V26" s="11" t="s">
        <v>427</v>
      </c>
      <c r="W26" s="11" t="s">
        <v>469</v>
      </c>
      <c r="X26" s="11" t="s">
        <v>694</v>
      </c>
      <c r="Y26" s="11">
        <v>3.38</v>
      </c>
      <c r="Z26" s="11">
        <v>6.3799999999999996E-2</v>
      </c>
      <c r="AA26" s="11">
        <v>0.14899999999999999</v>
      </c>
      <c r="AB26" s="11">
        <v>3.4700000000000002E-2</v>
      </c>
      <c r="AC26" s="11">
        <v>0.127</v>
      </c>
      <c r="AD26" s="11">
        <v>4.8000000000000001E-2</v>
      </c>
      <c r="AE26" s="11">
        <v>0.222</v>
      </c>
      <c r="AF26" s="11">
        <v>7.9000000000000001E-2</v>
      </c>
      <c r="AG26" s="11">
        <v>6.0000000000000001E-3</v>
      </c>
      <c r="AH26" s="11">
        <v>4.7E-2</v>
      </c>
      <c r="AI26" s="11">
        <v>5.1999999999999998E-3</v>
      </c>
      <c r="AJ26" s="11">
        <v>1.17E-2</v>
      </c>
      <c r="AK26" s="11">
        <v>9.3999999999999997E-4</v>
      </c>
      <c r="AL26" s="11">
        <v>4.4000000000000003E-3</v>
      </c>
      <c r="AM26" s="11" t="s">
        <v>678</v>
      </c>
      <c r="AN26" s="11">
        <v>2.7000000000000001E-3</v>
      </c>
      <c r="AO26" s="11" t="s">
        <v>695</v>
      </c>
      <c r="AP26" s="11">
        <v>7.4800000000000005E-2</v>
      </c>
      <c r="AQ26" s="11" t="s">
        <v>696</v>
      </c>
      <c r="AR26" s="11" t="s">
        <v>357</v>
      </c>
    </row>
    <row r="27" spans="1:44" x14ac:dyDescent="0.3">
      <c r="A27" s="8" t="s">
        <v>1095</v>
      </c>
      <c r="B27" s="9" t="s">
        <v>35</v>
      </c>
      <c r="C27" s="8">
        <v>2</v>
      </c>
      <c r="D27" s="10" t="s">
        <v>36</v>
      </c>
      <c r="E27" s="18" t="s">
        <v>697</v>
      </c>
      <c r="F27" s="8" t="s">
        <v>681</v>
      </c>
      <c r="G27" s="8" t="s">
        <v>698</v>
      </c>
      <c r="H27" s="20">
        <v>232936.2</v>
      </c>
      <c r="I27" s="20">
        <v>96756.22</v>
      </c>
      <c r="J27" s="11">
        <v>1.49</v>
      </c>
      <c r="K27" s="21">
        <v>260.08</v>
      </c>
      <c r="L27" s="11">
        <v>6.51</v>
      </c>
      <c r="M27" s="11">
        <v>8.5399999999999991</v>
      </c>
      <c r="N27" s="11">
        <v>1.1180000000000001</v>
      </c>
      <c r="O27" s="11">
        <v>16.2</v>
      </c>
      <c r="P27" s="11">
        <v>2.25</v>
      </c>
      <c r="Q27" s="11">
        <v>19.53</v>
      </c>
      <c r="R27" s="11">
        <v>0.76</v>
      </c>
      <c r="S27" s="11">
        <v>9.5000000000000001E-2</v>
      </c>
      <c r="T27" s="21">
        <v>221.17</v>
      </c>
      <c r="U27" s="11">
        <v>0.16200000000000001</v>
      </c>
      <c r="V27" s="11" t="s">
        <v>699</v>
      </c>
      <c r="W27" s="11" t="s">
        <v>563</v>
      </c>
      <c r="X27" s="11" t="s">
        <v>700</v>
      </c>
      <c r="Y27" s="11">
        <v>3.13</v>
      </c>
      <c r="Z27" s="11">
        <v>5.3100000000000001E-2</v>
      </c>
      <c r="AA27" s="11">
        <v>0.14399999999999999</v>
      </c>
      <c r="AB27" s="11">
        <v>3.6400000000000002E-2</v>
      </c>
      <c r="AC27" s="11">
        <v>0.115</v>
      </c>
      <c r="AD27" s="11">
        <v>3.1E-2</v>
      </c>
      <c r="AE27" s="11">
        <v>0.24399999999999999</v>
      </c>
      <c r="AF27" s="11">
        <v>5.5E-2</v>
      </c>
      <c r="AG27" s="11">
        <v>7.4999999999999997E-3</v>
      </c>
      <c r="AH27" s="11">
        <v>5.2999999999999999E-2</v>
      </c>
      <c r="AI27" s="11">
        <v>4.0000000000000001E-3</v>
      </c>
      <c r="AJ27" s="11">
        <v>1.0200000000000001E-2</v>
      </c>
      <c r="AK27" s="11">
        <v>9.3999999999999997E-4</v>
      </c>
      <c r="AL27" s="11">
        <v>4.4000000000000003E-3</v>
      </c>
      <c r="AM27" s="11">
        <v>1.9599999999999999E-3</v>
      </c>
      <c r="AN27" s="11" t="s">
        <v>357</v>
      </c>
      <c r="AO27" s="11">
        <v>4.0999999999999999E-4</v>
      </c>
      <c r="AP27" s="11">
        <v>9.2700000000000005E-2</v>
      </c>
      <c r="AQ27" s="11" t="s">
        <v>357</v>
      </c>
      <c r="AR27" s="11">
        <v>7.6999999999999996E-4</v>
      </c>
    </row>
    <row r="28" spans="1:44" x14ac:dyDescent="0.3">
      <c r="A28" s="8" t="s">
        <v>1095</v>
      </c>
      <c r="B28" s="9" t="s">
        <v>35</v>
      </c>
      <c r="C28" s="8">
        <v>2</v>
      </c>
      <c r="D28" s="10" t="s">
        <v>36</v>
      </c>
      <c r="E28" s="18" t="s">
        <v>701</v>
      </c>
      <c r="F28" s="8" t="s">
        <v>702</v>
      </c>
      <c r="G28" s="8">
        <v>0.55000000000000004</v>
      </c>
      <c r="H28" s="20">
        <v>232698.13</v>
      </c>
      <c r="I28" s="20">
        <v>96756.21</v>
      </c>
      <c r="J28" s="11">
        <v>0.97</v>
      </c>
      <c r="K28" s="21">
        <v>229.54</v>
      </c>
      <c r="L28" s="11">
        <v>3.5</v>
      </c>
      <c r="M28" s="11" t="s">
        <v>703</v>
      </c>
      <c r="N28" s="11">
        <v>0.74099999999999999</v>
      </c>
      <c r="O28" s="11">
        <v>8.73</v>
      </c>
      <c r="P28" s="11">
        <v>1.42</v>
      </c>
      <c r="Q28" s="11">
        <v>18.77</v>
      </c>
      <c r="R28" s="11">
        <v>0.52</v>
      </c>
      <c r="S28" s="11">
        <v>9.2999999999999999E-2</v>
      </c>
      <c r="T28" s="21">
        <v>228.21</v>
      </c>
      <c r="U28" s="11">
        <v>0.20799999999999999</v>
      </c>
      <c r="V28" s="11" t="s">
        <v>411</v>
      </c>
      <c r="W28" s="11" t="s">
        <v>563</v>
      </c>
      <c r="X28" s="11" t="s">
        <v>628</v>
      </c>
      <c r="Y28" s="11">
        <v>3.93</v>
      </c>
      <c r="Z28" s="11">
        <v>5.9200000000000003E-2</v>
      </c>
      <c r="AA28" s="11">
        <v>0.13600000000000001</v>
      </c>
      <c r="AB28" s="11">
        <v>3.1300000000000001E-2</v>
      </c>
      <c r="AC28" s="11">
        <v>0.14799999999999999</v>
      </c>
      <c r="AD28" s="11">
        <v>0.04</v>
      </c>
      <c r="AE28" s="11">
        <v>0.22700000000000001</v>
      </c>
      <c r="AF28" s="11">
        <v>4.2999999999999997E-2</v>
      </c>
      <c r="AG28" s="11">
        <v>8.6E-3</v>
      </c>
      <c r="AH28" s="11">
        <v>3.1399999999999997E-2</v>
      </c>
      <c r="AI28" s="11">
        <v>6.4000000000000003E-3</v>
      </c>
      <c r="AJ28" s="11">
        <v>1.4E-2</v>
      </c>
      <c r="AK28" s="11">
        <v>3.0000000000000001E-3</v>
      </c>
      <c r="AL28" s="11">
        <v>1.9E-2</v>
      </c>
      <c r="AM28" s="11" t="s">
        <v>704</v>
      </c>
      <c r="AN28" s="11">
        <v>1.5E-3</v>
      </c>
      <c r="AO28" s="11" t="s">
        <v>357</v>
      </c>
      <c r="AP28" s="11">
        <v>8.2000000000000003E-2</v>
      </c>
      <c r="AQ28" s="11" t="s">
        <v>357</v>
      </c>
      <c r="AR28" s="11" t="s">
        <v>357</v>
      </c>
    </row>
    <row r="29" spans="1:44" x14ac:dyDescent="0.3">
      <c r="A29" s="8" t="s">
        <v>1095</v>
      </c>
      <c r="B29" s="9" t="s">
        <v>35</v>
      </c>
      <c r="C29" s="8">
        <v>2</v>
      </c>
      <c r="D29" s="13" t="s">
        <v>42</v>
      </c>
      <c r="E29" s="18" t="s">
        <v>705</v>
      </c>
      <c r="F29" s="8" t="s">
        <v>706</v>
      </c>
      <c r="G29" s="8" t="s">
        <v>698</v>
      </c>
      <c r="H29" s="20">
        <v>237350.61</v>
      </c>
      <c r="I29" s="20">
        <v>97585.27</v>
      </c>
      <c r="J29" s="11">
        <v>1.66</v>
      </c>
      <c r="K29" s="21">
        <v>211.61</v>
      </c>
      <c r="L29" s="11">
        <v>12.97</v>
      </c>
      <c r="M29" s="11">
        <v>19.2</v>
      </c>
      <c r="N29" s="11">
        <v>1.8</v>
      </c>
      <c r="O29" s="11">
        <v>1.26</v>
      </c>
      <c r="P29" s="11">
        <v>2.39</v>
      </c>
      <c r="Q29" s="11">
        <v>18.829999999999998</v>
      </c>
      <c r="R29" s="11">
        <v>0.56999999999999995</v>
      </c>
      <c r="S29" s="11" t="s">
        <v>632</v>
      </c>
      <c r="T29" s="21">
        <v>225.37</v>
      </c>
      <c r="U29" s="11">
        <v>0.19</v>
      </c>
      <c r="V29" s="11" t="s">
        <v>707</v>
      </c>
      <c r="W29" s="11" t="s">
        <v>357</v>
      </c>
      <c r="X29" s="11" t="s">
        <v>508</v>
      </c>
      <c r="Y29" s="11">
        <v>3.09</v>
      </c>
      <c r="Z29" s="11">
        <v>5.8999999999999997E-2</v>
      </c>
      <c r="AA29" s="11">
        <v>0.17299999999999999</v>
      </c>
      <c r="AB29" s="11">
        <v>2.6800000000000001E-2</v>
      </c>
      <c r="AC29" s="11">
        <v>0.122</v>
      </c>
      <c r="AD29" s="11">
        <v>3.3000000000000002E-2</v>
      </c>
      <c r="AE29" s="11">
        <v>0.18099999999999999</v>
      </c>
      <c r="AF29" s="11">
        <v>5.1999999999999998E-2</v>
      </c>
      <c r="AG29" s="11">
        <v>4.3E-3</v>
      </c>
      <c r="AH29" s="11">
        <v>2.8299999999999999E-2</v>
      </c>
      <c r="AI29" s="11">
        <v>6.7000000000000002E-3</v>
      </c>
      <c r="AJ29" s="11">
        <v>1.55E-2</v>
      </c>
      <c r="AK29" s="11" t="s">
        <v>357</v>
      </c>
      <c r="AL29" s="11">
        <v>1.7100000000000001E-2</v>
      </c>
      <c r="AM29" s="11">
        <v>7.6000000000000004E-4</v>
      </c>
      <c r="AN29" s="11" t="s">
        <v>357</v>
      </c>
      <c r="AO29" s="11">
        <v>4.0000000000000002E-4</v>
      </c>
      <c r="AP29" s="11">
        <v>7.9100000000000004E-2</v>
      </c>
      <c r="AQ29" s="11" t="s">
        <v>357</v>
      </c>
      <c r="AR29" s="11" t="s">
        <v>357</v>
      </c>
    </row>
    <row r="30" spans="1:44" x14ac:dyDescent="0.3">
      <c r="A30" s="8" t="s">
        <v>1095</v>
      </c>
      <c r="B30" s="9" t="s">
        <v>35</v>
      </c>
      <c r="C30" s="8">
        <v>2</v>
      </c>
      <c r="D30" s="13" t="s">
        <v>42</v>
      </c>
      <c r="E30" s="18" t="s">
        <v>708</v>
      </c>
      <c r="F30" s="8" t="s">
        <v>709</v>
      </c>
      <c r="G30" s="8">
        <v>0.53</v>
      </c>
      <c r="H30" s="20">
        <v>238578.16</v>
      </c>
      <c r="I30" s="20">
        <v>97585.27</v>
      </c>
      <c r="J30" s="11">
        <v>0.91</v>
      </c>
      <c r="K30" s="21">
        <v>169.02</v>
      </c>
      <c r="L30" s="11">
        <v>2.44</v>
      </c>
      <c r="M30" s="11" t="s">
        <v>710</v>
      </c>
      <c r="N30" s="11">
        <v>0.55000000000000004</v>
      </c>
      <c r="O30" s="11">
        <v>0.182</v>
      </c>
      <c r="P30" s="11">
        <v>1.19</v>
      </c>
      <c r="Q30" s="11">
        <v>19.48</v>
      </c>
      <c r="R30" s="11">
        <v>0.82</v>
      </c>
      <c r="S30" s="11" t="s">
        <v>411</v>
      </c>
      <c r="T30" s="21">
        <v>226.81</v>
      </c>
      <c r="U30" s="11">
        <v>0.16</v>
      </c>
      <c r="V30" s="11" t="s">
        <v>593</v>
      </c>
      <c r="W30" s="11" t="s">
        <v>621</v>
      </c>
      <c r="X30" s="11" t="s">
        <v>711</v>
      </c>
      <c r="Y30" s="11">
        <v>3.08</v>
      </c>
      <c r="Z30" s="11">
        <v>6.0999999999999999E-2</v>
      </c>
      <c r="AA30" s="11">
        <v>0.18099999999999999</v>
      </c>
      <c r="AB30" s="11">
        <v>3.49E-2</v>
      </c>
      <c r="AC30" s="11">
        <v>0.192</v>
      </c>
      <c r="AD30" s="11">
        <v>4.2999999999999997E-2</v>
      </c>
      <c r="AE30" s="11">
        <v>0.20300000000000001</v>
      </c>
      <c r="AF30" s="11" t="s">
        <v>604</v>
      </c>
      <c r="AG30" s="11">
        <v>3.8999999999999998E-3</v>
      </c>
      <c r="AH30" s="11">
        <v>4.7E-2</v>
      </c>
      <c r="AI30" s="11">
        <v>5.7000000000000002E-3</v>
      </c>
      <c r="AJ30" s="11">
        <v>1.4E-2</v>
      </c>
      <c r="AK30" s="11">
        <v>5.4000000000000003E-3</v>
      </c>
      <c r="AL30" s="11">
        <v>1.49E-2</v>
      </c>
      <c r="AM30" s="11" t="s">
        <v>712</v>
      </c>
      <c r="AN30" s="11">
        <v>4.0000000000000001E-3</v>
      </c>
      <c r="AO30" s="11">
        <v>8.0000000000000004E-4</v>
      </c>
      <c r="AP30" s="11">
        <v>7.4700000000000003E-2</v>
      </c>
      <c r="AQ30" s="11" t="s">
        <v>357</v>
      </c>
      <c r="AR30" s="11">
        <v>2.4000000000000001E-4</v>
      </c>
    </row>
    <row r="31" spans="1:44" x14ac:dyDescent="0.3">
      <c r="A31" s="8" t="s">
        <v>1095</v>
      </c>
      <c r="B31" s="9" t="s">
        <v>35</v>
      </c>
      <c r="C31" s="8">
        <v>3</v>
      </c>
      <c r="D31" s="10" t="s">
        <v>36</v>
      </c>
      <c r="E31" s="18" t="s">
        <v>713</v>
      </c>
      <c r="F31" s="8" t="s">
        <v>714</v>
      </c>
      <c r="G31" s="8" t="s">
        <v>490</v>
      </c>
      <c r="H31" s="20">
        <v>231727.8</v>
      </c>
      <c r="I31" s="20">
        <v>96908.45</v>
      </c>
      <c r="J31" s="11">
        <v>0.98</v>
      </c>
      <c r="K31" s="21">
        <v>175.71</v>
      </c>
      <c r="L31" s="11">
        <v>2.4900000000000002</v>
      </c>
      <c r="M31" s="11" t="s">
        <v>715</v>
      </c>
      <c r="N31" s="11">
        <v>0.78100000000000003</v>
      </c>
      <c r="O31" s="11">
        <v>11.78</v>
      </c>
      <c r="P31" s="11">
        <v>1.56</v>
      </c>
      <c r="Q31" s="11">
        <v>19.73</v>
      </c>
      <c r="R31" s="11">
        <v>0.86</v>
      </c>
      <c r="S31" s="11">
        <v>0.05</v>
      </c>
      <c r="T31" s="21">
        <v>234.88</v>
      </c>
      <c r="U31" s="11">
        <v>0.191</v>
      </c>
      <c r="V31" s="11" t="s">
        <v>716</v>
      </c>
      <c r="W31" s="11" t="s">
        <v>717</v>
      </c>
      <c r="X31" s="11" t="s">
        <v>718</v>
      </c>
      <c r="Y31" s="11">
        <v>3.81</v>
      </c>
      <c r="Z31" s="11">
        <v>6.2300000000000001E-2</v>
      </c>
      <c r="AA31" s="11">
        <v>0.15</v>
      </c>
      <c r="AB31" s="11">
        <v>3.27E-2</v>
      </c>
      <c r="AC31" s="11">
        <v>0.17</v>
      </c>
      <c r="AD31" s="11">
        <v>2.5600000000000001E-2</v>
      </c>
      <c r="AE31" s="11">
        <v>0.20599999999999999</v>
      </c>
      <c r="AF31" s="11">
        <v>4.8000000000000001E-2</v>
      </c>
      <c r="AG31" s="11">
        <v>8.0999999999999996E-3</v>
      </c>
      <c r="AH31" s="11">
        <v>1.9E-2</v>
      </c>
      <c r="AI31" s="11">
        <v>1.1299999999999999E-2</v>
      </c>
      <c r="AJ31" s="11">
        <v>2.1999999999999999E-2</v>
      </c>
      <c r="AK31" s="11">
        <v>2E-3</v>
      </c>
      <c r="AL31" s="11">
        <v>1.2E-2</v>
      </c>
      <c r="AM31" s="11" t="s">
        <v>719</v>
      </c>
      <c r="AN31" s="11">
        <v>7.4000000000000003E-3</v>
      </c>
      <c r="AO31" s="11" t="s">
        <v>382</v>
      </c>
      <c r="AP31" s="11">
        <v>6.8699999999999997E-2</v>
      </c>
      <c r="AQ31" s="11" t="s">
        <v>720</v>
      </c>
      <c r="AR31" s="11">
        <v>2.7E-4</v>
      </c>
    </row>
    <row r="32" spans="1:44" x14ac:dyDescent="0.3">
      <c r="A32" s="8" t="s">
        <v>1095</v>
      </c>
      <c r="B32" s="9" t="s">
        <v>35</v>
      </c>
      <c r="C32" s="8">
        <v>3</v>
      </c>
      <c r="D32" s="10" t="s">
        <v>36</v>
      </c>
      <c r="E32" s="18" t="s">
        <v>721</v>
      </c>
      <c r="F32" s="8" t="s">
        <v>722</v>
      </c>
      <c r="G32" s="8" t="s">
        <v>616</v>
      </c>
      <c r="H32" s="20">
        <v>231997.55</v>
      </c>
      <c r="I32" s="20">
        <v>96908.45</v>
      </c>
      <c r="J32" s="11">
        <v>0.76700000000000002</v>
      </c>
      <c r="K32" s="21">
        <v>246.57</v>
      </c>
      <c r="L32" s="11">
        <v>2.02</v>
      </c>
      <c r="M32" s="11" t="s">
        <v>723</v>
      </c>
      <c r="N32" s="11">
        <v>0.45200000000000001</v>
      </c>
      <c r="O32" s="11">
        <v>0.878</v>
      </c>
      <c r="P32" s="11">
        <v>1.34</v>
      </c>
      <c r="Q32" s="11">
        <v>19.63</v>
      </c>
      <c r="R32" s="11">
        <v>0.59</v>
      </c>
      <c r="S32" s="11" t="s">
        <v>427</v>
      </c>
      <c r="T32" s="21">
        <v>232.28</v>
      </c>
      <c r="U32" s="11">
        <v>0.123</v>
      </c>
      <c r="V32" s="11" t="s">
        <v>658</v>
      </c>
      <c r="W32" s="11" t="s">
        <v>724</v>
      </c>
      <c r="X32" s="11" t="s">
        <v>408</v>
      </c>
      <c r="Y32" s="11">
        <v>3.16</v>
      </c>
      <c r="Z32" s="11">
        <v>5.3100000000000001E-2</v>
      </c>
      <c r="AA32" s="11">
        <v>0.17699999999999999</v>
      </c>
      <c r="AB32" s="11">
        <v>3.4000000000000002E-2</v>
      </c>
      <c r="AC32" s="11">
        <v>0.19700000000000001</v>
      </c>
      <c r="AD32" s="11">
        <v>5.6000000000000001E-2</v>
      </c>
      <c r="AE32" s="11">
        <v>0.17599999999999999</v>
      </c>
      <c r="AF32" s="11">
        <v>1.7600000000000001E-2</v>
      </c>
      <c r="AG32" s="11">
        <v>5.1999999999999998E-3</v>
      </c>
      <c r="AH32" s="11">
        <v>3.0499999999999999E-2</v>
      </c>
      <c r="AI32" s="11">
        <v>7.1999999999999998E-3</v>
      </c>
      <c r="AJ32" s="11">
        <v>1.37E-2</v>
      </c>
      <c r="AK32" s="11">
        <v>4.8999999999999998E-4</v>
      </c>
      <c r="AL32" s="11">
        <v>2.3E-3</v>
      </c>
      <c r="AM32" s="11">
        <v>8.0999999999999996E-4</v>
      </c>
      <c r="AN32" s="11">
        <v>1.4E-3</v>
      </c>
      <c r="AO32" s="11" t="s">
        <v>357</v>
      </c>
      <c r="AP32" s="11">
        <v>7.5399999999999995E-2</v>
      </c>
      <c r="AQ32" s="11" t="s">
        <v>357</v>
      </c>
      <c r="AR32" s="11" t="s">
        <v>357</v>
      </c>
    </row>
    <row r="33" spans="1:44" x14ac:dyDescent="0.3">
      <c r="A33" s="8" t="s">
        <v>1095</v>
      </c>
      <c r="B33" s="9" t="s">
        <v>35</v>
      </c>
      <c r="C33" s="8">
        <v>3</v>
      </c>
      <c r="D33" s="13" t="s">
        <v>42</v>
      </c>
      <c r="E33" s="18" t="s">
        <v>725</v>
      </c>
      <c r="F33" s="8" t="s">
        <v>726</v>
      </c>
      <c r="G33" s="8">
        <v>0.41</v>
      </c>
      <c r="H33" s="20">
        <v>242919.55</v>
      </c>
      <c r="I33" s="20">
        <v>98139.89</v>
      </c>
      <c r="J33" s="11">
        <v>1.17</v>
      </c>
      <c r="K33" s="21">
        <v>125.53</v>
      </c>
      <c r="L33" s="11">
        <v>2.2000000000000002</v>
      </c>
      <c r="M33" s="11">
        <v>1.37</v>
      </c>
      <c r="N33" s="11">
        <v>0.35099999999999998</v>
      </c>
      <c r="O33" s="11">
        <v>2.5299999999999998</v>
      </c>
      <c r="P33" s="11">
        <v>1.3</v>
      </c>
      <c r="Q33" s="11">
        <v>19.93</v>
      </c>
      <c r="R33" s="11" t="s">
        <v>691</v>
      </c>
      <c r="S33" s="11" t="s">
        <v>632</v>
      </c>
      <c r="T33" s="21">
        <v>229</v>
      </c>
      <c r="U33" s="11">
        <v>0.17599999999999999</v>
      </c>
      <c r="V33" s="11" t="s">
        <v>693</v>
      </c>
      <c r="W33" s="11">
        <v>1.8E-3</v>
      </c>
      <c r="X33" s="11" t="s">
        <v>491</v>
      </c>
      <c r="Y33" s="11">
        <v>2.97</v>
      </c>
      <c r="Z33" s="11">
        <v>6.5100000000000005E-2</v>
      </c>
      <c r="AA33" s="11">
        <v>0.16900000000000001</v>
      </c>
      <c r="AB33" s="11">
        <v>2.6499999999999999E-2</v>
      </c>
      <c r="AC33" s="11">
        <v>0.13500000000000001</v>
      </c>
      <c r="AD33" s="11">
        <v>3.5999999999999997E-2</v>
      </c>
      <c r="AE33" s="11">
        <v>0.17799999999999999</v>
      </c>
      <c r="AF33" s="11">
        <v>4.5999999999999999E-2</v>
      </c>
      <c r="AG33" s="11">
        <v>8.6999999999999994E-3</v>
      </c>
      <c r="AH33" s="11">
        <v>4.3299999999999998E-2</v>
      </c>
      <c r="AI33" s="11">
        <v>4.7999999999999996E-3</v>
      </c>
      <c r="AJ33" s="11">
        <v>1.55E-2</v>
      </c>
      <c r="AK33" s="11">
        <v>2.7000000000000001E-3</v>
      </c>
      <c r="AL33" s="11">
        <v>1.0699999999999999E-2</v>
      </c>
      <c r="AM33" s="11" t="s">
        <v>357</v>
      </c>
      <c r="AN33" s="11">
        <v>9.2999999999999992E-3</v>
      </c>
      <c r="AO33" s="11" t="s">
        <v>357</v>
      </c>
      <c r="AP33" s="11">
        <v>7.7100000000000002E-2</v>
      </c>
      <c r="AQ33" s="11" t="s">
        <v>357</v>
      </c>
      <c r="AR33" s="11" t="s">
        <v>357</v>
      </c>
    </row>
    <row r="34" spans="1:44" x14ac:dyDescent="0.3">
      <c r="A34" s="8" t="s">
        <v>1095</v>
      </c>
      <c r="B34" s="9" t="s">
        <v>35</v>
      </c>
      <c r="C34" s="8">
        <v>3</v>
      </c>
      <c r="D34" s="13" t="s">
        <v>42</v>
      </c>
      <c r="E34" s="18" t="s">
        <v>727</v>
      </c>
      <c r="F34" s="8" t="s">
        <v>714</v>
      </c>
      <c r="G34" s="8">
        <v>0.69</v>
      </c>
      <c r="H34" s="20">
        <v>232185.16</v>
      </c>
      <c r="I34" s="20">
        <v>98139.88</v>
      </c>
      <c r="J34" s="11">
        <v>1.57</v>
      </c>
      <c r="K34" s="21">
        <v>83.25</v>
      </c>
      <c r="L34" s="11">
        <v>3.61</v>
      </c>
      <c r="M34" s="11">
        <v>1.76</v>
      </c>
      <c r="N34" s="11">
        <v>0.85399999999999998</v>
      </c>
      <c r="O34" s="11">
        <v>3.6</v>
      </c>
      <c r="P34" s="11">
        <v>1.47</v>
      </c>
      <c r="Q34" s="11">
        <v>18.75</v>
      </c>
      <c r="R34" s="11">
        <v>0.93</v>
      </c>
      <c r="S34" s="11" t="s">
        <v>388</v>
      </c>
      <c r="T34" s="21">
        <v>226.72</v>
      </c>
      <c r="U34" s="11">
        <v>0.214</v>
      </c>
      <c r="V34" s="11" t="s">
        <v>632</v>
      </c>
      <c r="W34" s="11" t="s">
        <v>574</v>
      </c>
      <c r="X34" s="11" t="s">
        <v>728</v>
      </c>
      <c r="Y34" s="11">
        <v>2.88</v>
      </c>
      <c r="Z34" s="11">
        <v>6.3100000000000003E-2</v>
      </c>
      <c r="AA34" s="11">
        <v>0.17399999999999999</v>
      </c>
      <c r="AB34" s="11">
        <v>2.1399999999999999E-2</v>
      </c>
      <c r="AC34" s="11">
        <v>0.15</v>
      </c>
      <c r="AD34" s="11">
        <v>4.9000000000000002E-2</v>
      </c>
      <c r="AE34" s="11">
        <v>0.183</v>
      </c>
      <c r="AF34" s="11">
        <v>4.5999999999999999E-2</v>
      </c>
      <c r="AG34" s="11">
        <v>5.4000000000000003E-3</v>
      </c>
      <c r="AH34" s="11">
        <v>5.5E-2</v>
      </c>
      <c r="AI34" s="11">
        <v>9.1999999999999998E-3</v>
      </c>
      <c r="AJ34" s="11">
        <v>1.7000000000000001E-2</v>
      </c>
      <c r="AK34" s="11">
        <v>4.5999999999999999E-3</v>
      </c>
      <c r="AL34" s="11" t="s">
        <v>729</v>
      </c>
      <c r="AM34" s="11">
        <v>2.2799999999999999E-3</v>
      </c>
      <c r="AN34" s="11" t="s">
        <v>357</v>
      </c>
      <c r="AO34" s="11" t="s">
        <v>357</v>
      </c>
      <c r="AP34" s="11">
        <v>5.4600000000000003E-2</v>
      </c>
      <c r="AQ34" s="11" t="s">
        <v>357</v>
      </c>
      <c r="AR34" s="11" t="s">
        <v>357</v>
      </c>
    </row>
    <row r="35" spans="1:44" x14ac:dyDescent="0.3">
      <c r="A35" s="8" t="s">
        <v>1095</v>
      </c>
      <c r="B35" s="9" t="s">
        <v>35</v>
      </c>
      <c r="C35" s="8">
        <v>4</v>
      </c>
      <c r="D35" s="10" t="s">
        <v>36</v>
      </c>
      <c r="E35" s="18" t="s">
        <v>730</v>
      </c>
      <c r="F35" s="8" t="s">
        <v>731</v>
      </c>
      <c r="G35" s="8">
        <v>0.51</v>
      </c>
      <c r="H35" s="20">
        <v>231310.47</v>
      </c>
      <c r="I35" s="20">
        <v>96908.45</v>
      </c>
      <c r="J35" s="11">
        <v>1.1100000000000001</v>
      </c>
      <c r="K35" s="21">
        <v>107.8</v>
      </c>
      <c r="L35" s="11">
        <v>2.4300000000000002</v>
      </c>
      <c r="M35" s="11" t="s">
        <v>732</v>
      </c>
      <c r="N35" s="11">
        <v>0.59</v>
      </c>
      <c r="O35" s="11" t="s">
        <v>733</v>
      </c>
      <c r="P35" s="11">
        <v>1.3</v>
      </c>
      <c r="Q35" s="11">
        <v>18.940000000000001</v>
      </c>
      <c r="R35" s="11">
        <v>0.71</v>
      </c>
      <c r="S35" s="11">
        <v>5.5E-2</v>
      </c>
      <c r="T35" s="21">
        <v>226.8</v>
      </c>
      <c r="U35" s="11">
        <v>0.16400000000000001</v>
      </c>
      <c r="V35" s="11" t="s">
        <v>427</v>
      </c>
      <c r="W35" s="11" t="s">
        <v>734</v>
      </c>
      <c r="X35" s="11" t="s">
        <v>735</v>
      </c>
      <c r="Y35" s="11">
        <v>3.05</v>
      </c>
      <c r="Z35" s="11">
        <v>5.6399999999999999E-2</v>
      </c>
      <c r="AA35" s="11">
        <v>0.153</v>
      </c>
      <c r="AB35" s="11">
        <v>2.3300000000000001E-2</v>
      </c>
      <c r="AC35" s="11">
        <v>0.14199999999999999</v>
      </c>
      <c r="AD35" s="11">
        <v>4.5999999999999999E-2</v>
      </c>
      <c r="AE35" s="11">
        <v>0.20899999999999999</v>
      </c>
      <c r="AF35" s="11">
        <v>3.3000000000000002E-2</v>
      </c>
      <c r="AG35" s="11">
        <v>5.1000000000000004E-3</v>
      </c>
      <c r="AH35" s="11">
        <v>2.8899999999999999E-2</v>
      </c>
      <c r="AI35" s="11">
        <v>9.5999999999999992E-3</v>
      </c>
      <c r="AJ35" s="11">
        <v>1.1599999999999999E-2</v>
      </c>
      <c r="AK35" s="11">
        <v>5.4000000000000001E-4</v>
      </c>
      <c r="AL35" s="11">
        <v>2.0199999999999999E-2</v>
      </c>
      <c r="AM35" s="11" t="s">
        <v>736</v>
      </c>
      <c r="AN35" s="11" t="s">
        <v>357</v>
      </c>
      <c r="AO35" s="11" t="s">
        <v>737</v>
      </c>
      <c r="AP35" s="11">
        <v>7.1300000000000002E-2</v>
      </c>
      <c r="AQ35" s="11">
        <v>1.1100000000000001E-3</v>
      </c>
      <c r="AR35" s="11" t="s">
        <v>357</v>
      </c>
    </row>
    <row r="36" spans="1:44" x14ac:dyDescent="0.3">
      <c r="A36" s="8" t="s">
        <v>1095</v>
      </c>
      <c r="B36" s="9" t="s">
        <v>35</v>
      </c>
      <c r="C36" s="8">
        <v>4</v>
      </c>
      <c r="D36" s="10" t="s">
        <v>36</v>
      </c>
      <c r="E36" s="18" t="s">
        <v>738</v>
      </c>
      <c r="F36" s="8" t="s">
        <v>739</v>
      </c>
      <c r="G36" s="8">
        <v>0.66</v>
      </c>
      <c r="H36" s="20">
        <v>226627.48</v>
      </c>
      <c r="I36" s="20">
        <v>96908.46</v>
      </c>
      <c r="J36" s="11">
        <v>1.53</v>
      </c>
      <c r="K36" s="21">
        <v>141.12</v>
      </c>
      <c r="L36" s="11">
        <v>4.2</v>
      </c>
      <c r="M36" s="11">
        <v>0.84</v>
      </c>
      <c r="N36" s="11">
        <v>0.95</v>
      </c>
      <c r="O36" s="11" t="s">
        <v>740</v>
      </c>
      <c r="P36" s="11">
        <v>1.24</v>
      </c>
      <c r="Q36" s="11">
        <v>18.5</v>
      </c>
      <c r="R36" s="11">
        <v>0.92</v>
      </c>
      <c r="S36" s="11" t="s">
        <v>402</v>
      </c>
      <c r="T36" s="21">
        <v>223.76</v>
      </c>
      <c r="U36" s="11">
        <v>0.219</v>
      </c>
      <c r="V36" s="11">
        <v>3.6999999999999998E-2</v>
      </c>
      <c r="W36" s="11">
        <v>2E-3</v>
      </c>
      <c r="X36" s="11" t="s">
        <v>491</v>
      </c>
      <c r="Y36" s="11">
        <v>3.02</v>
      </c>
      <c r="Z36" s="11">
        <v>6.7000000000000004E-2</v>
      </c>
      <c r="AA36" s="11">
        <v>0.16800000000000001</v>
      </c>
      <c r="AB36" s="11">
        <v>2.4400000000000002E-2</v>
      </c>
      <c r="AC36" s="11">
        <v>0.17299999999999999</v>
      </c>
      <c r="AD36" s="11">
        <v>5.7000000000000002E-2</v>
      </c>
      <c r="AE36" s="11">
        <v>0.187</v>
      </c>
      <c r="AF36" s="11">
        <v>2.7E-2</v>
      </c>
      <c r="AG36" s="11">
        <v>1.3299999999999999E-2</v>
      </c>
      <c r="AH36" s="11">
        <v>5.3999999999999999E-2</v>
      </c>
      <c r="AI36" s="11">
        <v>9.4999999999999998E-3</v>
      </c>
      <c r="AJ36" s="11">
        <v>2.01E-2</v>
      </c>
      <c r="AK36" s="11">
        <v>2E-3</v>
      </c>
      <c r="AL36" s="11">
        <v>1.41E-2</v>
      </c>
      <c r="AM36" s="11" t="s">
        <v>741</v>
      </c>
      <c r="AN36" s="11" t="s">
        <v>742</v>
      </c>
      <c r="AO36" s="11" t="s">
        <v>743</v>
      </c>
      <c r="AP36" s="11">
        <v>8.6300000000000002E-2</v>
      </c>
      <c r="AQ36" s="11" t="s">
        <v>357</v>
      </c>
      <c r="AR36" s="11" t="s">
        <v>357</v>
      </c>
    </row>
    <row r="37" spans="1:44" x14ac:dyDescent="0.3">
      <c r="A37" s="8" t="s">
        <v>1095</v>
      </c>
      <c r="B37" s="9" t="s">
        <v>35</v>
      </c>
      <c r="C37" s="8">
        <v>4</v>
      </c>
      <c r="D37" s="13" t="s">
        <v>42</v>
      </c>
      <c r="E37" s="18" t="s">
        <v>744</v>
      </c>
      <c r="F37" s="8" t="s">
        <v>745</v>
      </c>
      <c r="G37" s="8">
        <v>0.57999999999999996</v>
      </c>
      <c r="H37" s="20">
        <v>233612.13</v>
      </c>
      <c r="I37" s="20">
        <v>98139.89</v>
      </c>
      <c r="J37" s="11">
        <v>1.45</v>
      </c>
      <c r="K37" s="21">
        <v>125.89</v>
      </c>
      <c r="L37" s="11">
        <v>3.65</v>
      </c>
      <c r="M37" s="11">
        <v>1.64</v>
      </c>
      <c r="N37" s="11">
        <v>0.79900000000000004</v>
      </c>
      <c r="O37" s="11">
        <v>0.13200000000000001</v>
      </c>
      <c r="P37" s="11">
        <v>1.74</v>
      </c>
      <c r="Q37" s="11">
        <v>19.43</v>
      </c>
      <c r="R37" s="11">
        <v>0.54</v>
      </c>
      <c r="S37" s="11" t="s">
        <v>411</v>
      </c>
      <c r="T37" s="21">
        <v>226.8</v>
      </c>
      <c r="U37" s="11">
        <v>0.20300000000000001</v>
      </c>
      <c r="V37" s="11">
        <v>5.2999999999999999E-2</v>
      </c>
      <c r="W37" s="11">
        <v>9.3000000000000005E-4</v>
      </c>
      <c r="X37" s="11" t="s">
        <v>746</v>
      </c>
      <c r="Y37" s="11">
        <v>2.82</v>
      </c>
      <c r="Z37" s="11">
        <v>4.7699999999999999E-2</v>
      </c>
      <c r="AA37" s="11">
        <v>0.151</v>
      </c>
      <c r="AB37" s="11">
        <v>2.63E-2</v>
      </c>
      <c r="AC37" s="11">
        <v>0.16</v>
      </c>
      <c r="AD37" s="11">
        <v>3.6999999999999998E-2</v>
      </c>
      <c r="AE37" s="11">
        <v>0.19700000000000001</v>
      </c>
      <c r="AF37" s="11">
        <v>4.4999999999999998E-2</v>
      </c>
      <c r="AG37" s="11">
        <v>7.9000000000000008E-3</v>
      </c>
      <c r="AH37" s="11">
        <v>3.2300000000000002E-2</v>
      </c>
      <c r="AI37" s="11">
        <v>6.4000000000000003E-3</v>
      </c>
      <c r="AJ37" s="11">
        <v>2.3E-2</v>
      </c>
      <c r="AK37" s="11">
        <v>7.0000000000000001E-3</v>
      </c>
      <c r="AL37" s="11">
        <v>2.41E-2</v>
      </c>
      <c r="AM37" s="11">
        <v>1.16E-3</v>
      </c>
      <c r="AN37" s="11">
        <v>4.1000000000000003E-3</v>
      </c>
      <c r="AO37" s="11">
        <v>4.0999999999999999E-4</v>
      </c>
      <c r="AP37" s="11">
        <v>7.5499999999999998E-2</v>
      </c>
      <c r="AQ37" s="11" t="s">
        <v>357</v>
      </c>
      <c r="AR37" s="11" t="s">
        <v>357</v>
      </c>
    </row>
    <row r="38" spans="1:44" x14ac:dyDescent="0.3">
      <c r="A38" s="8" t="s">
        <v>1095</v>
      </c>
      <c r="B38" s="9" t="s">
        <v>35</v>
      </c>
      <c r="C38" s="8">
        <v>4</v>
      </c>
      <c r="D38" s="13" t="s">
        <v>42</v>
      </c>
      <c r="E38" s="18" t="s">
        <v>747</v>
      </c>
      <c r="F38" s="8" t="s">
        <v>748</v>
      </c>
      <c r="G38" s="8">
        <v>0.73</v>
      </c>
      <c r="H38" s="20">
        <v>218620.2</v>
      </c>
      <c r="I38" s="20">
        <v>98139.88</v>
      </c>
      <c r="J38" s="11">
        <v>3.19</v>
      </c>
      <c r="K38" s="21">
        <v>81.33</v>
      </c>
      <c r="L38" s="11">
        <v>7.31</v>
      </c>
      <c r="M38" s="11">
        <v>2.5499999999999998</v>
      </c>
      <c r="N38" s="11">
        <v>1.3580000000000001</v>
      </c>
      <c r="O38" s="11" t="s">
        <v>749</v>
      </c>
      <c r="P38" s="11">
        <v>1.58</v>
      </c>
      <c r="Q38" s="11">
        <v>17.95</v>
      </c>
      <c r="R38" s="11">
        <v>0.85</v>
      </c>
      <c r="S38" s="11" t="s">
        <v>658</v>
      </c>
      <c r="T38" s="21">
        <v>213.92</v>
      </c>
      <c r="U38" s="11">
        <v>0.376</v>
      </c>
      <c r="V38" s="11">
        <v>8.3000000000000004E-2</v>
      </c>
      <c r="W38" s="11" t="s">
        <v>450</v>
      </c>
      <c r="X38" s="11" t="s">
        <v>750</v>
      </c>
      <c r="Y38" s="11">
        <v>2.58</v>
      </c>
      <c r="Z38" s="11">
        <v>5.8299999999999998E-2</v>
      </c>
      <c r="AA38" s="11">
        <v>0.159</v>
      </c>
      <c r="AB38" s="11">
        <v>2.8299999999999999E-2</v>
      </c>
      <c r="AC38" s="11">
        <v>0.153</v>
      </c>
      <c r="AD38" s="11">
        <v>3.5999999999999997E-2</v>
      </c>
      <c r="AE38" s="11">
        <v>0.16800000000000001</v>
      </c>
      <c r="AF38" s="11">
        <v>4.5999999999999999E-2</v>
      </c>
      <c r="AG38" s="11">
        <v>7.1000000000000004E-3</v>
      </c>
      <c r="AH38" s="11">
        <v>5.0700000000000002E-2</v>
      </c>
      <c r="AI38" s="11">
        <v>1.35E-2</v>
      </c>
      <c r="AJ38" s="11">
        <v>2.24E-2</v>
      </c>
      <c r="AK38" s="11">
        <v>1.81E-3</v>
      </c>
      <c r="AL38" s="11">
        <v>2.35E-2</v>
      </c>
      <c r="AM38" s="11" t="s">
        <v>516</v>
      </c>
      <c r="AN38" s="11" t="s">
        <v>357</v>
      </c>
      <c r="AO38" s="11" t="s">
        <v>688</v>
      </c>
      <c r="AP38" s="11">
        <v>6.7699999999999996E-2</v>
      </c>
      <c r="AQ38" s="11" t="s">
        <v>751</v>
      </c>
      <c r="AR38" s="11" t="s">
        <v>357</v>
      </c>
    </row>
    <row r="39" spans="1:44" x14ac:dyDescent="0.3">
      <c r="A39" s="8" t="s">
        <v>1096</v>
      </c>
      <c r="B39" s="9" t="s">
        <v>35</v>
      </c>
      <c r="C39" s="8">
        <v>1</v>
      </c>
      <c r="D39" s="10" t="s">
        <v>36</v>
      </c>
      <c r="E39" s="18" t="s">
        <v>752</v>
      </c>
      <c r="F39" s="8" t="s">
        <v>753</v>
      </c>
      <c r="G39" s="8">
        <v>5.42</v>
      </c>
      <c r="H39" s="20">
        <v>222970.31</v>
      </c>
      <c r="I39" s="20">
        <v>104089.07</v>
      </c>
      <c r="J39" s="11">
        <v>0.73499999999999999</v>
      </c>
      <c r="K39" s="21">
        <v>261.14999999999998</v>
      </c>
      <c r="L39" s="11">
        <v>3.87</v>
      </c>
      <c r="M39" s="11">
        <v>0.65</v>
      </c>
      <c r="N39" s="11">
        <v>0.95899999999999996</v>
      </c>
      <c r="O39" s="11">
        <v>0.46500000000000002</v>
      </c>
      <c r="P39" s="11">
        <v>2.39</v>
      </c>
      <c r="Q39" s="11">
        <v>20.16</v>
      </c>
      <c r="R39" s="11">
        <v>0.45</v>
      </c>
      <c r="S39" s="11" t="s">
        <v>411</v>
      </c>
      <c r="T39" s="21">
        <v>224.51</v>
      </c>
      <c r="U39" s="11">
        <v>0.18</v>
      </c>
      <c r="V39" s="11" t="s">
        <v>754</v>
      </c>
      <c r="W39" s="11" t="s">
        <v>357</v>
      </c>
      <c r="X39" s="11" t="s">
        <v>755</v>
      </c>
      <c r="Y39" s="11">
        <v>3.28</v>
      </c>
      <c r="Z39" s="11">
        <v>7.8899999999999998E-2</v>
      </c>
      <c r="AA39" s="11">
        <v>0.20399999999999999</v>
      </c>
      <c r="AB39" s="11">
        <v>3.7400000000000003E-2</v>
      </c>
      <c r="AC39" s="11">
        <v>0.188</v>
      </c>
      <c r="AD39" s="11">
        <v>5.0999999999999997E-2</v>
      </c>
      <c r="AE39" s="11">
        <v>0.23699999999999999</v>
      </c>
      <c r="AF39" s="11">
        <v>6.4000000000000001E-2</v>
      </c>
      <c r="AG39" s="11">
        <v>9.7000000000000003E-3</v>
      </c>
      <c r="AH39" s="11">
        <v>4.2999999999999997E-2</v>
      </c>
      <c r="AI39" s="11">
        <v>4.4000000000000003E-3</v>
      </c>
      <c r="AJ39" s="11">
        <v>1.0999999999999999E-2</v>
      </c>
      <c r="AK39" s="11">
        <v>1.8E-3</v>
      </c>
      <c r="AL39" s="11" t="s">
        <v>357</v>
      </c>
      <c r="AM39" s="11">
        <v>3.8999999999999998E-3</v>
      </c>
      <c r="AN39" s="11">
        <v>1.6999999999999999E-3</v>
      </c>
      <c r="AO39" s="11" t="s">
        <v>368</v>
      </c>
      <c r="AP39" s="11">
        <v>0.1061</v>
      </c>
      <c r="AQ39" s="11" t="s">
        <v>357</v>
      </c>
      <c r="AR39" s="11" t="s">
        <v>357</v>
      </c>
    </row>
    <row r="40" spans="1:44" x14ac:dyDescent="0.3">
      <c r="A40" s="8" t="s">
        <v>1096</v>
      </c>
      <c r="B40" s="9" t="s">
        <v>35</v>
      </c>
      <c r="C40" s="8">
        <v>1</v>
      </c>
      <c r="D40" s="10" t="s">
        <v>36</v>
      </c>
      <c r="E40" s="18" t="s">
        <v>756</v>
      </c>
      <c r="F40" s="8" t="s">
        <v>757</v>
      </c>
      <c r="G40" s="8">
        <v>0.48</v>
      </c>
      <c r="H40" s="20">
        <v>225500.3</v>
      </c>
      <c r="I40" s="20">
        <v>104089.07</v>
      </c>
      <c r="J40" s="11">
        <v>0.68200000000000005</v>
      </c>
      <c r="K40" s="21">
        <v>177.6</v>
      </c>
      <c r="L40" s="11">
        <v>2.48</v>
      </c>
      <c r="M40" s="11" t="s">
        <v>758</v>
      </c>
      <c r="N40" s="11">
        <v>0.68100000000000005</v>
      </c>
      <c r="O40" s="11">
        <v>4.6500000000000004</v>
      </c>
      <c r="P40" s="11">
        <v>1.86</v>
      </c>
      <c r="Q40" s="11">
        <v>19.36</v>
      </c>
      <c r="R40" s="11">
        <v>0.94</v>
      </c>
      <c r="S40" s="11" t="s">
        <v>683</v>
      </c>
      <c r="T40" s="21">
        <v>224.49</v>
      </c>
      <c r="U40" s="11">
        <v>0.11600000000000001</v>
      </c>
      <c r="V40" s="11" t="s">
        <v>759</v>
      </c>
      <c r="W40" s="11" t="s">
        <v>574</v>
      </c>
      <c r="X40" s="11" t="s">
        <v>760</v>
      </c>
      <c r="Y40" s="11">
        <v>3.17</v>
      </c>
      <c r="Z40" s="11">
        <v>8.09E-2</v>
      </c>
      <c r="AA40" s="11">
        <v>0.22600000000000001</v>
      </c>
      <c r="AB40" s="11">
        <v>3.4599999999999999E-2</v>
      </c>
      <c r="AC40" s="11">
        <v>0.161</v>
      </c>
      <c r="AD40" s="11">
        <v>2.5000000000000001E-2</v>
      </c>
      <c r="AE40" s="11">
        <v>0.24399999999999999</v>
      </c>
      <c r="AF40" s="11">
        <v>3.5000000000000003E-2</v>
      </c>
      <c r="AG40" s="11">
        <v>1.21E-2</v>
      </c>
      <c r="AH40" s="11">
        <v>2.6100000000000002E-2</v>
      </c>
      <c r="AI40" s="11">
        <v>6.7000000000000002E-3</v>
      </c>
      <c r="AJ40" s="11">
        <v>1.24E-2</v>
      </c>
      <c r="AK40" s="11" t="s">
        <v>761</v>
      </c>
      <c r="AL40" s="11">
        <v>2.4199999999999999E-2</v>
      </c>
      <c r="AM40" s="11">
        <v>2.8999999999999998E-3</v>
      </c>
      <c r="AN40" s="11" t="s">
        <v>734</v>
      </c>
      <c r="AO40" s="11" t="s">
        <v>712</v>
      </c>
      <c r="AP40" s="11">
        <v>6.3100000000000003E-2</v>
      </c>
      <c r="AQ40" s="11" t="s">
        <v>357</v>
      </c>
      <c r="AR40" s="11" t="s">
        <v>357</v>
      </c>
    </row>
    <row r="41" spans="1:44" x14ac:dyDescent="0.3">
      <c r="A41" s="8" t="s">
        <v>1096</v>
      </c>
      <c r="B41" s="9" t="s">
        <v>35</v>
      </c>
      <c r="C41" s="8">
        <v>1</v>
      </c>
      <c r="D41" s="13" t="s">
        <v>42</v>
      </c>
      <c r="E41" s="18" t="s">
        <v>762</v>
      </c>
      <c r="F41" s="8" t="s">
        <v>763</v>
      </c>
      <c r="G41" s="8" t="s">
        <v>764</v>
      </c>
      <c r="H41" s="20">
        <v>238239.97</v>
      </c>
      <c r="I41" s="20">
        <v>110306.98</v>
      </c>
      <c r="J41" s="11">
        <v>1.35</v>
      </c>
      <c r="K41" s="21">
        <v>122.11</v>
      </c>
      <c r="L41" s="11">
        <v>4.1100000000000003</v>
      </c>
      <c r="M41" s="11">
        <v>3.38</v>
      </c>
      <c r="N41" s="11" t="s">
        <v>765</v>
      </c>
      <c r="O41" s="11">
        <v>8.77</v>
      </c>
      <c r="P41" s="11">
        <v>1.82</v>
      </c>
      <c r="Q41" s="11">
        <v>21.68</v>
      </c>
      <c r="R41" s="11">
        <v>0.7</v>
      </c>
      <c r="S41" s="11" t="s">
        <v>671</v>
      </c>
      <c r="T41" s="21">
        <v>236.02</v>
      </c>
      <c r="U41" s="11">
        <v>0.247</v>
      </c>
      <c r="V41" s="11">
        <v>0.27400000000000002</v>
      </c>
      <c r="W41" s="11" t="s">
        <v>766</v>
      </c>
      <c r="X41" s="11" t="s">
        <v>767</v>
      </c>
      <c r="Y41" s="11">
        <v>3.7</v>
      </c>
      <c r="Z41" s="11">
        <v>9.4500000000000001E-2</v>
      </c>
      <c r="AA41" s="11">
        <v>0.245</v>
      </c>
      <c r="AB41" s="11">
        <v>3.56E-2</v>
      </c>
      <c r="AC41" s="11">
        <v>0.222</v>
      </c>
      <c r="AD41" s="11" t="s">
        <v>604</v>
      </c>
      <c r="AE41" s="11">
        <v>0.23200000000000001</v>
      </c>
      <c r="AF41" s="11">
        <v>8.6999999999999994E-2</v>
      </c>
      <c r="AG41" s="11">
        <v>8.9999999999999993E-3</v>
      </c>
      <c r="AH41" s="11">
        <v>7.4999999999999997E-2</v>
      </c>
      <c r="AI41" s="11">
        <v>7.7000000000000002E-3</v>
      </c>
      <c r="AJ41" s="11">
        <v>3.3700000000000001E-2</v>
      </c>
      <c r="AK41" s="11">
        <v>6.7000000000000002E-3</v>
      </c>
      <c r="AL41" s="11">
        <v>2.8500000000000001E-2</v>
      </c>
      <c r="AM41" s="11">
        <v>4.0000000000000001E-3</v>
      </c>
      <c r="AN41" s="11">
        <v>3.5000000000000001E-3</v>
      </c>
      <c r="AO41" s="11" t="s">
        <v>768</v>
      </c>
      <c r="AP41" s="11">
        <v>7.7200000000000005E-2</v>
      </c>
      <c r="AQ41" s="11" t="s">
        <v>357</v>
      </c>
      <c r="AR41" s="11" t="s">
        <v>357</v>
      </c>
    </row>
    <row r="42" spans="1:44" x14ac:dyDescent="0.3">
      <c r="A42" s="8" t="s">
        <v>1096</v>
      </c>
      <c r="B42" s="9" t="s">
        <v>35</v>
      </c>
      <c r="C42" s="8">
        <v>1</v>
      </c>
      <c r="D42" s="13" t="s">
        <v>42</v>
      </c>
      <c r="E42" s="18" t="s">
        <v>769</v>
      </c>
      <c r="F42" s="8" t="s">
        <v>753</v>
      </c>
      <c r="G42" s="8" t="s">
        <v>764</v>
      </c>
      <c r="H42" s="20">
        <v>251888.38</v>
      </c>
      <c r="I42" s="20">
        <v>110306.97</v>
      </c>
      <c r="J42" s="11">
        <v>1.06</v>
      </c>
      <c r="K42" s="21">
        <v>168.67</v>
      </c>
      <c r="L42" s="11">
        <v>3.65</v>
      </c>
      <c r="M42" s="11">
        <v>0.97</v>
      </c>
      <c r="N42" s="11">
        <v>0.52</v>
      </c>
      <c r="O42" s="11">
        <v>7.18</v>
      </c>
      <c r="P42" s="11">
        <v>2.0299999999999998</v>
      </c>
      <c r="Q42" s="11">
        <v>22.38</v>
      </c>
      <c r="R42" s="11">
        <v>0.87</v>
      </c>
      <c r="S42" s="11" t="s">
        <v>632</v>
      </c>
      <c r="T42" s="21">
        <v>245.24</v>
      </c>
      <c r="U42" s="11">
        <v>0.20899999999999999</v>
      </c>
      <c r="V42" s="11" t="s">
        <v>770</v>
      </c>
      <c r="W42" s="11" t="s">
        <v>501</v>
      </c>
      <c r="X42" s="11" t="s">
        <v>771</v>
      </c>
      <c r="Y42" s="11">
        <v>3.97</v>
      </c>
      <c r="Z42" s="11">
        <v>9.9599999999999994E-2</v>
      </c>
      <c r="AA42" s="11">
        <v>0.222</v>
      </c>
      <c r="AB42" s="11">
        <v>3.3599999999999998E-2</v>
      </c>
      <c r="AC42" s="11">
        <v>0.21299999999999999</v>
      </c>
      <c r="AD42" s="11">
        <v>6.4000000000000001E-2</v>
      </c>
      <c r="AE42" s="11">
        <v>0.24299999999999999</v>
      </c>
      <c r="AF42" s="11">
        <v>6.4000000000000001E-2</v>
      </c>
      <c r="AG42" s="11">
        <v>5.8999999999999999E-3</v>
      </c>
      <c r="AH42" s="11">
        <v>3.2199999999999999E-2</v>
      </c>
      <c r="AI42" s="11">
        <v>7.6E-3</v>
      </c>
      <c r="AJ42" s="11">
        <v>1.7100000000000001E-2</v>
      </c>
      <c r="AK42" s="11">
        <v>2.8E-3</v>
      </c>
      <c r="AL42" s="11">
        <v>5.1999999999999998E-3</v>
      </c>
      <c r="AM42" s="11">
        <v>3.7000000000000002E-3</v>
      </c>
      <c r="AN42" s="11" t="s">
        <v>385</v>
      </c>
      <c r="AO42" s="11" t="s">
        <v>503</v>
      </c>
      <c r="AP42" s="11">
        <v>8.2900000000000001E-2</v>
      </c>
      <c r="AQ42" s="11" t="s">
        <v>357</v>
      </c>
      <c r="AR42" s="11">
        <v>2.9E-4</v>
      </c>
    </row>
    <row r="43" spans="1:44" x14ac:dyDescent="0.3">
      <c r="A43" s="8" t="s">
        <v>1096</v>
      </c>
      <c r="B43" s="9" t="s">
        <v>35</v>
      </c>
      <c r="C43" s="8">
        <v>2</v>
      </c>
      <c r="D43" s="10" t="s">
        <v>36</v>
      </c>
      <c r="E43" s="18" t="s">
        <v>772</v>
      </c>
      <c r="F43" s="8" t="s">
        <v>773</v>
      </c>
      <c r="G43" s="8" t="s">
        <v>490</v>
      </c>
      <c r="H43" s="20">
        <v>227172.02</v>
      </c>
      <c r="I43" s="20">
        <v>104089.06</v>
      </c>
      <c r="J43" s="11">
        <v>0.53700000000000003</v>
      </c>
      <c r="K43" s="21">
        <v>271.51</v>
      </c>
      <c r="L43" s="11">
        <v>3.28</v>
      </c>
      <c r="M43" s="11" t="s">
        <v>774</v>
      </c>
      <c r="N43" s="11">
        <v>0.67500000000000004</v>
      </c>
      <c r="O43" s="11" t="s">
        <v>775</v>
      </c>
      <c r="P43" s="11">
        <v>2.12</v>
      </c>
      <c r="Q43" s="11">
        <v>20.45</v>
      </c>
      <c r="R43" s="11">
        <v>0.74</v>
      </c>
      <c r="S43" s="11" t="s">
        <v>402</v>
      </c>
      <c r="T43" s="21">
        <v>224.75</v>
      </c>
      <c r="U43" s="11">
        <v>0.11899999999999999</v>
      </c>
      <c r="V43" s="11" t="s">
        <v>776</v>
      </c>
      <c r="W43" s="11">
        <v>1.1000000000000001E-3</v>
      </c>
      <c r="X43" s="11" t="s">
        <v>777</v>
      </c>
      <c r="Y43" s="11">
        <v>3.67</v>
      </c>
      <c r="Z43" s="11">
        <v>0.1206</v>
      </c>
      <c r="AA43" s="11">
        <v>0.25700000000000001</v>
      </c>
      <c r="AB43" s="11">
        <v>3.4099999999999998E-2</v>
      </c>
      <c r="AC43" s="11">
        <v>0.23899999999999999</v>
      </c>
      <c r="AD43" s="11">
        <v>3.2000000000000001E-2</v>
      </c>
      <c r="AE43" s="11">
        <v>0.249</v>
      </c>
      <c r="AF43" s="11" t="s">
        <v>778</v>
      </c>
      <c r="AG43" s="11">
        <v>4.5999999999999999E-3</v>
      </c>
      <c r="AH43" s="11">
        <v>4.1000000000000002E-2</v>
      </c>
      <c r="AI43" s="11">
        <v>4.5999999999999999E-3</v>
      </c>
      <c r="AJ43" s="11" t="s">
        <v>642</v>
      </c>
      <c r="AK43" s="11">
        <v>1.1000000000000001E-3</v>
      </c>
      <c r="AL43" s="11" t="s">
        <v>419</v>
      </c>
      <c r="AM43" s="11">
        <v>9.1E-4</v>
      </c>
      <c r="AN43" s="11" t="s">
        <v>541</v>
      </c>
      <c r="AO43" s="11" t="s">
        <v>779</v>
      </c>
      <c r="AP43" s="11">
        <v>7.0199999999999999E-2</v>
      </c>
      <c r="AQ43" s="11" t="s">
        <v>357</v>
      </c>
      <c r="AR43" s="11" t="s">
        <v>357</v>
      </c>
    </row>
    <row r="44" spans="1:44" x14ac:dyDescent="0.3">
      <c r="A44" s="8" t="s">
        <v>1096</v>
      </c>
      <c r="B44" s="9" t="s">
        <v>35</v>
      </c>
      <c r="C44" s="8">
        <v>2</v>
      </c>
      <c r="D44" s="10" t="s">
        <v>36</v>
      </c>
      <c r="E44" s="18" t="s">
        <v>780</v>
      </c>
      <c r="F44" s="8" t="s">
        <v>781</v>
      </c>
      <c r="G44" s="8">
        <v>0.45</v>
      </c>
      <c r="H44" s="20">
        <v>231320.11</v>
      </c>
      <c r="I44" s="20">
        <v>104089.07</v>
      </c>
      <c r="J44" s="11">
        <v>0.69</v>
      </c>
      <c r="K44" s="21">
        <v>272.12</v>
      </c>
      <c r="L44" s="11">
        <v>3.05</v>
      </c>
      <c r="M44" s="11" t="s">
        <v>782</v>
      </c>
      <c r="N44" s="11">
        <v>0.61699999999999999</v>
      </c>
      <c r="O44" s="11" t="s">
        <v>626</v>
      </c>
      <c r="P44" s="11">
        <v>1.82</v>
      </c>
      <c r="Q44" s="11">
        <v>21.51</v>
      </c>
      <c r="R44" s="11">
        <v>0.6</v>
      </c>
      <c r="S44" s="11" t="s">
        <v>658</v>
      </c>
      <c r="T44" s="21">
        <v>228.2</v>
      </c>
      <c r="U44" s="11">
        <v>0.17499999999999999</v>
      </c>
      <c r="V44" s="11" t="s">
        <v>783</v>
      </c>
      <c r="W44" s="11" t="s">
        <v>531</v>
      </c>
      <c r="X44" s="11" t="s">
        <v>419</v>
      </c>
      <c r="Y44" s="11">
        <v>3.62</v>
      </c>
      <c r="Z44" s="11">
        <v>0.1143</v>
      </c>
      <c r="AA44" s="11">
        <v>0.25900000000000001</v>
      </c>
      <c r="AB44" s="11">
        <v>4.58E-2</v>
      </c>
      <c r="AC44" s="11">
        <v>0.217</v>
      </c>
      <c r="AD44" s="11">
        <v>0.04</v>
      </c>
      <c r="AE44" s="11">
        <v>0.23599999999999999</v>
      </c>
      <c r="AF44" s="11">
        <v>0.10199999999999999</v>
      </c>
      <c r="AG44" s="11">
        <v>8.0000000000000002E-3</v>
      </c>
      <c r="AH44" s="11">
        <v>2.9399999999999999E-2</v>
      </c>
      <c r="AI44" s="11">
        <v>2.7000000000000001E-3</v>
      </c>
      <c r="AJ44" s="11">
        <v>1.41E-2</v>
      </c>
      <c r="AK44" s="11">
        <v>1.01E-3</v>
      </c>
      <c r="AL44" s="11" t="s">
        <v>357</v>
      </c>
      <c r="AM44" s="11">
        <v>1.6800000000000001E-3</v>
      </c>
      <c r="AN44" s="11" t="s">
        <v>450</v>
      </c>
      <c r="AO44" s="11">
        <v>4.4000000000000002E-4</v>
      </c>
      <c r="AP44" s="11">
        <v>7.0800000000000002E-2</v>
      </c>
      <c r="AQ44" s="11" t="s">
        <v>357</v>
      </c>
      <c r="AR44" s="11" t="s">
        <v>357</v>
      </c>
    </row>
    <row r="45" spans="1:44" x14ac:dyDescent="0.3">
      <c r="A45" s="8" t="s">
        <v>1096</v>
      </c>
      <c r="B45" s="9" t="s">
        <v>35</v>
      </c>
      <c r="C45" s="8">
        <v>2</v>
      </c>
      <c r="D45" s="13" t="s">
        <v>42</v>
      </c>
      <c r="E45" s="18" t="s">
        <v>784</v>
      </c>
      <c r="F45" s="8" t="s">
        <v>785</v>
      </c>
      <c r="G45" s="8">
        <v>0.55000000000000004</v>
      </c>
      <c r="H45" s="20">
        <v>245853.59</v>
      </c>
      <c r="I45" s="20">
        <v>110306.97</v>
      </c>
      <c r="J45" s="11">
        <v>1.27</v>
      </c>
      <c r="K45" s="21">
        <v>69.77</v>
      </c>
      <c r="L45" s="11">
        <v>2.08</v>
      </c>
      <c r="M45" s="11">
        <v>1.84</v>
      </c>
      <c r="N45" s="11">
        <v>0.72499999999999998</v>
      </c>
      <c r="O45" s="11">
        <v>3.58</v>
      </c>
      <c r="P45" s="11">
        <v>1.84</v>
      </c>
      <c r="Q45" s="11">
        <v>21.83</v>
      </c>
      <c r="R45" s="11" t="s">
        <v>619</v>
      </c>
      <c r="S45" s="11" t="s">
        <v>632</v>
      </c>
      <c r="T45" s="21">
        <v>244.63</v>
      </c>
      <c r="U45" s="11">
        <v>0.19700000000000001</v>
      </c>
      <c r="V45" s="11" t="s">
        <v>596</v>
      </c>
      <c r="W45" s="11" t="s">
        <v>502</v>
      </c>
      <c r="X45" s="11" t="s">
        <v>786</v>
      </c>
      <c r="Y45" s="11">
        <v>3.55</v>
      </c>
      <c r="Z45" s="11">
        <v>0.1009</v>
      </c>
      <c r="AA45" s="11">
        <v>0.23899999999999999</v>
      </c>
      <c r="AB45" s="11">
        <v>3.7199999999999997E-2</v>
      </c>
      <c r="AC45" s="11">
        <v>0.19</v>
      </c>
      <c r="AD45" s="11">
        <v>3.6999999999999998E-2</v>
      </c>
      <c r="AE45" s="11">
        <v>0.224</v>
      </c>
      <c r="AF45" s="11" t="s">
        <v>707</v>
      </c>
      <c r="AG45" s="11" t="s">
        <v>787</v>
      </c>
      <c r="AH45" s="11">
        <v>2.46E-2</v>
      </c>
      <c r="AI45" s="11">
        <v>3.8999999999999998E-3</v>
      </c>
      <c r="AJ45" s="11">
        <v>1.6E-2</v>
      </c>
      <c r="AK45" s="11">
        <v>3.0000000000000001E-3</v>
      </c>
      <c r="AL45" s="11" t="s">
        <v>357</v>
      </c>
      <c r="AM45" s="11">
        <v>1.8E-3</v>
      </c>
      <c r="AN45" s="11" t="s">
        <v>357</v>
      </c>
      <c r="AO45" s="11">
        <v>1.9E-3</v>
      </c>
      <c r="AP45" s="11">
        <v>8.1299999999999997E-2</v>
      </c>
      <c r="AQ45" s="11" t="s">
        <v>788</v>
      </c>
      <c r="AR45" s="11" t="s">
        <v>357</v>
      </c>
    </row>
    <row r="46" spans="1:44" x14ac:dyDescent="0.3">
      <c r="A46" s="8" t="s">
        <v>1096</v>
      </c>
      <c r="B46" s="9" t="s">
        <v>35</v>
      </c>
      <c r="C46" s="8">
        <v>2</v>
      </c>
      <c r="D46" s="13" t="s">
        <v>42</v>
      </c>
      <c r="E46" s="18" t="s">
        <v>789</v>
      </c>
      <c r="F46" s="8" t="s">
        <v>785</v>
      </c>
      <c r="G46" s="8">
        <v>0.7</v>
      </c>
      <c r="H46" s="20">
        <v>239303.09</v>
      </c>
      <c r="I46" s="20">
        <v>110306.97</v>
      </c>
      <c r="J46" s="11">
        <v>1.04</v>
      </c>
      <c r="K46" s="21">
        <v>148.15</v>
      </c>
      <c r="L46" s="11">
        <v>2.59</v>
      </c>
      <c r="M46" s="11">
        <v>1.34</v>
      </c>
      <c r="N46" s="11">
        <v>0.56899999999999995</v>
      </c>
      <c r="O46" s="11">
        <v>1.23</v>
      </c>
      <c r="P46" s="11">
        <v>1.3</v>
      </c>
      <c r="Q46" s="11">
        <v>21.37</v>
      </c>
      <c r="R46" s="11" t="s">
        <v>698</v>
      </c>
      <c r="S46" s="11">
        <v>4.3999999999999997E-2</v>
      </c>
      <c r="T46" s="21">
        <v>247.46</v>
      </c>
      <c r="U46" s="11">
        <v>0.182</v>
      </c>
      <c r="V46" s="11" t="s">
        <v>596</v>
      </c>
      <c r="W46" s="11">
        <v>2.5000000000000001E-3</v>
      </c>
      <c r="X46" s="11" t="s">
        <v>423</v>
      </c>
      <c r="Y46" s="11">
        <v>6.59</v>
      </c>
      <c r="Z46" s="11">
        <v>9.1300000000000006E-2</v>
      </c>
      <c r="AA46" s="11">
        <v>0.24099999999999999</v>
      </c>
      <c r="AB46" s="11">
        <v>4.1099999999999998E-2</v>
      </c>
      <c r="AC46" s="11">
        <v>0.20499999999999999</v>
      </c>
      <c r="AD46" s="11">
        <v>0.04</v>
      </c>
      <c r="AE46" s="11">
        <v>0.246</v>
      </c>
      <c r="AF46" s="11">
        <v>6.5000000000000002E-2</v>
      </c>
      <c r="AG46" s="11">
        <v>7.1999999999999998E-3</v>
      </c>
      <c r="AH46" s="11">
        <v>3.3500000000000002E-2</v>
      </c>
      <c r="AI46" s="11">
        <v>9.1999999999999998E-3</v>
      </c>
      <c r="AJ46" s="11">
        <v>1.72E-2</v>
      </c>
      <c r="AK46" s="11">
        <v>1.9E-3</v>
      </c>
      <c r="AL46" s="11">
        <v>1.17E-2</v>
      </c>
      <c r="AM46" s="11">
        <v>1.5499999999999999E-3</v>
      </c>
      <c r="AN46" s="11">
        <v>1.0800000000000001E-2</v>
      </c>
      <c r="AO46" s="11">
        <v>2.7000000000000001E-3</v>
      </c>
      <c r="AP46" s="11">
        <v>7.2999999999999995E-2</v>
      </c>
      <c r="AQ46" s="11" t="s">
        <v>357</v>
      </c>
      <c r="AR46" s="11" t="s">
        <v>357</v>
      </c>
    </row>
    <row r="47" spans="1:44" x14ac:dyDescent="0.3">
      <c r="A47" s="8" t="s">
        <v>1097</v>
      </c>
      <c r="B47" s="9" t="s">
        <v>35</v>
      </c>
      <c r="C47" s="8">
        <v>2</v>
      </c>
      <c r="D47" s="10" t="s">
        <v>36</v>
      </c>
      <c r="E47" s="18" t="s">
        <v>790</v>
      </c>
      <c r="F47" s="8" t="s">
        <v>686</v>
      </c>
      <c r="G47" s="8" t="s">
        <v>631</v>
      </c>
      <c r="H47" s="20">
        <v>230562.28</v>
      </c>
      <c r="I47" s="20">
        <v>103801.03</v>
      </c>
      <c r="J47" s="11">
        <v>2.4500000000000002</v>
      </c>
      <c r="K47" s="21">
        <v>178.79</v>
      </c>
      <c r="L47" s="11">
        <v>17.55</v>
      </c>
      <c r="M47" s="11">
        <v>53.57</v>
      </c>
      <c r="N47" s="11">
        <v>3.97</v>
      </c>
      <c r="O47" s="11">
        <v>3.84</v>
      </c>
      <c r="P47" s="11">
        <v>5.31</v>
      </c>
      <c r="Q47" s="11">
        <v>19.440000000000001</v>
      </c>
      <c r="R47" s="11">
        <v>0.89</v>
      </c>
      <c r="S47" s="11" t="s">
        <v>402</v>
      </c>
      <c r="T47" s="21">
        <v>217.33</v>
      </c>
      <c r="U47" s="11">
        <v>0.193</v>
      </c>
      <c r="V47" s="11" t="s">
        <v>671</v>
      </c>
      <c r="W47" s="11">
        <v>8.4000000000000003E-4</v>
      </c>
      <c r="X47" s="11" t="s">
        <v>648</v>
      </c>
      <c r="Y47" s="11">
        <v>3.65</v>
      </c>
      <c r="Z47" s="11">
        <v>7.6300000000000007E-2</v>
      </c>
      <c r="AA47" s="11">
        <v>0.16</v>
      </c>
      <c r="AB47" s="11">
        <v>3.44E-2</v>
      </c>
      <c r="AC47" s="11">
        <v>0.123</v>
      </c>
      <c r="AD47" s="11">
        <v>5.7000000000000002E-2</v>
      </c>
      <c r="AE47" s="11">
        <v>0.16900000000000001</v>
      </c>
      <c r="AF47" s="11">
        <v>3.3000000000000002E-2</v>
      </c>
      <c r="AG47" s="11">
        <v>5.3E-3</v>
      </c>
      <c r="AH47" s="11">
        <v>4.4999999999999998E-2</v>
      </c>
      <c r="AI47" s="11">
        <v>1.23E-2</v>
      </c>
      <c r="AJ47" s="11">
        <v>1.29E-2</v>
      </c>
      <c r="AK47" s="11">
        <v>1.25E-3</v>
      </c>
      <c r="AL47" s="11">
        <v>1.9699999999999999E-2</v>
      </c>
      <c r="AM47" s="11">
        <v>1.39E-3</v>
      </c>
      <c r="AN47" s="11">
        <v>1.1999999999999999E-3</v>
      </c>
      <c r="AO47" s="11">
        <v>3.6999999999999999E-4</v>
      </c>
      <c r="AP47" s="11">
        <v>4.41E-2</v>
      </c>
      <c r="AQ47" s="11">
        <v>8.5999999999999998E-4</v>
      </c>
      <c r="AR47" s="11" t="s">
        <v>357</v>
      </c>
    </row>
    <row r="48" spans="1:44" x14ac:dyDescent="0.3">
      <c r="A48" s="8" t="s">
        <v>1097</v>
      </c>
      <c r="B48" s="9" t="s">
        <v>35</v>
      </c>
      <c r="C48" s="8">
        <v>2</v>
      </c>
      <c r="D48" s="10" t="s">
        <v>36</v>
      </c>
      <c r="E48" s="18" t="s">
        <v>791</v>
      </c>
      <c r="F48" s="8" t="s">
        <v>792</v>
      </c>
      <c r="G48" s="8">
        <v>0.59</v>
      </c>
      <c r="H48" s="20">
        <v>228627.64</v>
      </c>
      <c r="I48" s="20">
        <v>103801.03</v>
      </c>
      <c r="J48" s="11">
        <v>1.47</v>
      </c>
      <c r="K48" s="21">
        <v>192.69</v>
      </c>
      <c r="L48" s="11">
        <v>7.5</v>
      </c>
      <c r="M48" s="11">
        <v>24.93</v>
      </c>
      <c r="N48" s="11">
        <v>2.16</v>
      </c>
      <c r="O48" s="11">
        <v>0.69299999999999995</v>
      </c>
      <c r="P48" s="11">
        <v>2.1800000000000002</v>
      </c>
      <c r="Q48" s="11">
        <v>20.440000000000001</v>
      </c>
      <c r="R48" s="11">
        <v>0.5</v>
      </c>
      <c r="S48" s="11" t="s">
        <v>411</v>
      </c>
      <c r="T48" s="21">
        <v>221.36</v>
      </c>
      <c r="U48" s="11">
        <v>0.16500000000000001</v>
      </c>
      <c r="V48" s="11" t="s">
        <v>793</v>
      </c>
      <c r="W48" s="11" t="s">
        <v>357</v>
      </c>
      <c r="X48" s="11" t="s">
        <v>794</v>
      </c>
      <c r="Y48" s="11">
        <v>3.48</v>
      </c>
      <c r="Z48" s="11">
        <v>7.1900000000000006E-2</v>
      </c>
      <c r="AA48" s="11">
        <v>0.19</v>
      </c>
      <c r="AB48" s="11">
        <v>2.3699999999999999E-2</v>
      </c>
      <c r="AC48" s="11">
        <v>0.154</v>
      </c>
      <c r="AD48" s="11">
        <v>3.3000000000000002E-2</v>
      </c>
      <c r="AE48" s="11">
        <v>0.19500000000000001</v>
      </c>
      <c r="AF48" s="11">
        <v>5.1999999999999998E-2</v>
      </c>
      <c r="AG48" s="11">
        <v>3.0999999999999999E-3</v>
      </c>
      <c r="AH48" s="11">
        <v>2.9899999999999999E-2</v>
      </c>
      <c r="AI48" s="11">
        <v>8.5000000000000006E-3</v>
      </c>
      <c r="AJ48" s="11">
        <v>2.1000000000000001E-2</v>
      </c>
      <c r="AK48" s="11">
        <v>1.6999999999999999E-3</v>
      </c>
      <c r="AL48" s="11">
        <v>1.6E-2</v>
      </c>
      <c r="AM48" s="11">
        <v>2.4599999999999999E-3</v>
      </c>
      <c r="AN48" s="11">
        <v>1.1999999999999999E-3</v>
      </c>
      <c r="AO48" s="11">
        <v>1.49E-3</v>
      </c>
      <c r="AP48" s="11">
        <v>5.4399999999999997E-2</v>
      </c>
      <c r="AQ48" s="11">
        <v>8.7000000000000001E-4</v>
      </c>
      <c r="AR48" s="11" t="s">
        <v>357</v>
      </c>
    </row>
    <row r="49" spans="1:44" x14ac:dyDescent="0.3">
      <c r="A49" s="8" t="s">
        <v>1097</v>
      </c>
      <c r="B49" s="9" t="s">
        <v>35</v>
      </c>
      <c r="C49" s="8">
        <v>2</v>
      </c>
      <c r="D49" s="13" t="s">
        <v>42</v>
      </c>
      <c r="E49" s="18" t="s">
        <v>795</v>
      </c>
      <c r="F49" s="8" t="s">
        <v>796</v>
      </c>
      <c r="G49" s="8">
        <v>0.5</v>
      </c>
      <c r="H49" s="20">
        <v>242935.89</v>
      </c>
      <c r="I49" s="20">
        <v>111520.52</v>
      </c>
      <c r="J49" s="11">
        <v>4.58</v>
      </c>
      <c r="K49" s="21">
        <v>105.78</v>
      </c>
      <c r="L49" s="11">
        <v>27.06</v>
      </c>
      <c r="M49" s="11">
        <v>73.97</v>
      </c>
      <c r="N49" s="11">
        <v>6.63</v>
      </c>
      <c r="O49" s="11">
        <v>2.5</v>
      </c>
      <c r="P49" s="11">
        <v>4.47</v>
      </c>
      <c r="Q49" s="11">
        <v>19.149999999999999</v>
      </c>
      <c r="R49" s="11">
        <v>0.91</v>
      </c>
      <c r="S49" s="11" t="s">
        <v>677</v>
      </c>
      <c r="T49" s="21">
        <v>217.42</v>
      </c>
      <c r="U49" s="11">
        <v>0.312</v>
      </c>
      <c r="V49" s="11">
        <v>5.7000000000000002E-2</v>
      </c>
      <c r="W49" s="11">
        <v>1.6999999999999999E-3</v>
      </c>
      <c r="X49" s="11" t="s">
        <v>408</v>
      </c>
      <c r="Y49" s="11">
        <v>2.66</v>
      </c>
      <c r="Z49" s="11">
        <v>7.85E-2</v>
      </c>
      <c r="AA49" s="11">
        <v>0.22</v>
      </c>
      <c r="AB49" s="11">
        <v>3.6700000000000003E-2</v>
      </c>
      <c r="AC49" s="11">
        <v>0.16</v>
      </c>
      <c r="AD49" s="11">
        <v>5.2999999999999999E-2</v>
      </c>
      <c r="AE49" s="11">
        <v>0.16600000000000001</v>
      </c>
      <c r="AF49" s="11">
        <v>7.6999999999999999E-2</v>
      </c>
      <c r="AG49" s="11">
        <v>1.32E-2</v>
      </c>
      <c r="AH49" s="11">
        <v>5.8000000000000003E-2</v>
      </c>
      <c r="AI49" s="11">
        <v>0.01</v>
      </c>
      <c r="AJ49" s="11">
        <v>4.7500000000000001E-2</v>
      </c>
      <c r="AK49" s="11">
        <v>3.7000000000000002E-3</v>
      </c>
      <c r="AL49" s="11">
        <v>3.5099999999999999E-2</v>
      </c>
      <c r="AM49" s="11">
        <v>7.9000000000000008E-3</v>
      </c>
      <c r="AN49" s="11">
        <v>4.7999999999999996E-3</v>
      </c>
      <c r="AO49" s="11">
        <v>1.4599999999999999E-3</v>
      </c>
      <c r="AP49" s="11">
        <v>3.5299999999999998E-2</v>
      </c>
      <c r="AQ49" s="11" t="s">
        <v>357</v>
      </c>
      <c r="AR49" s="11">
        <v>2.2000000000000001E-4</v>
      </c>
    </row>
    <row r="50" spans="1:44" x14ac:dyDescent="0.3">
      <c r="A50" s="8" t="s">
        <v>1097</v>
      </c>
      <c r="B50" s="9" t="s">
        <v>35</v>
      </c>
      <c r="C50" s="8">
        <v>2</v>
      </c>
      <c r="D50" s="13" t="s">
        <v>42</v>
      </c>
      <c r="E50" s="18" t="s">
        <v>797</v>
      </c>
      <c r="F50" s="8" t="s">
        <v>484</v>
      </c>
      <c r="G50" s="8">
        <v>0.4</v>
      </c>
      <c r="H50" s="20">
        <v>231091.02</v>
      </c>
      <c r="I50" s="20">
        <v>111520.52</v>
      </c>
      <c r="J50" s="11">
        <v>3.14</v>
      </c>
      <c r="K50" s="21">
        <v>101.8</v>
      </c>
      <c r="L50" s="11">
        <v>8.4700000000000006</v>
      </c>
      <c r="M50" s="11">
        <v>7.64</v>
      </c>
      <c r="N50" s="11">
        <v>4</v>
      </c>
      <c r="O50" s="11">
        <v>19.5</v>
      </c>
      <c r="P50" s="11">
        <v>3.85</v>
      </c>
      <c r="Q50" s="11">
        <v>19.64</v>
      </c>
      <c r="R50" s="11">
        <v>0.71</v>
      </c>
      <c r="S50" s="11">
        <v>7.5999999999999998E-2</v>
      </c>
      <c r="T50" s="21">
        <v>228.17</v>
      </c>
      <c r="U50" s="11">
        <v>0.33800000000000002</v>
      </c>
      <c r="V50" s="11">
        <v>5.5E-2</v>
      </c>
      <c r="W50" s="11" t="s">
        <v>357</v>
      </c>
      <c r="X50" s="11">
        <v>1.52E-2</v>
      </c>
      <c r="Y50" s="11">
        <v>3.5</v>
      </c>
      <c r="Z50" s="11">
        <v>7.7700000000000005E-2</v>
      </c>
      <c r="AA50" s="11">
        <v>0.20599999999999999</v>
      </c>
      <c r="AB50" s="11">
        <v>3.3500000000000002E-2</v>
      </c>
      <c r="AC50" s="11">
        <v>0.184</v>
      </c>
      <c r="AD50" s="11">
        <v>5.6000000000000001E-2</v>
      </c>
      <c r="AE50" s="11">
        <v>0.20699999999999999</v>
      </c>
      <c r="AF50" s="11">
        <v>5.2999999999999999E-2</v>
      </c>
      <c r="AG50" s="11">
        <v>8.3000000000000001E-3</v>
      </c>
      <c r="AH50" s="11">
        <v>5.0500000000000003E-2</v>
      </c>
      <c r="AI50" s="11">
        <v>1.4200000000000001E-2</v>
      </c>
      <c r="AJ50" s="11">
        <v>3.5099999999999999E-2</v>
      </c>
      <c r="AK50" s="11">
        <v>3.5000000000000001E-3</v>
      </c>
      <c r="AL50" s="11">
        <v>4.5100000000000001E-2</v>
      </c>
      <c r="AM50" s="11">
        <v>5.1000000000000004E-3</v>
      </c>
      <c r="AN50" s="11">
        <v>3.8E-3</v>
      </c>
      <c r="AO50" s="11" t="s">
        <v>798</v>
      </c>
      <c r="AP50" s="11">
        <v>4.7199999999999999E-2</v>
      </c>
      <c r="AQ50" s="11" t="s">
        <v>357</v>
      </c>
      <c r="AR50" s="11" t="s">
        <v>357</v>
      </c>
    </row>
    <row r="51" spans="1:44" x14ac:dyDescent="0.3">
      <c r="A51" s="8" t="s">
        <v>1097</v>
      </c>
      <c r="B51" s="9" t="s">
        <v>35</v>
      </c>
      <c r="C51" s="8">
        <v>3</v>
      </c>
      <c r="D51" s="10" t="s">
        <v>36</v>
      </c>
      <c r="E51" s="18" t="s">
        <v>799</v>
      </c>
      <c r="F51" s="8" t="s">
        <v>800</v>
      </c>
      <c r="G51" s="8" t="s">
        <v>616</v>
      </c>
      <c r="H51" s="20">
        <v>217440.38</v>
      </c>
      <c r="I51" s="20">
        <v>103128.5</v>
      </c>
      <c r="J51" s="11">
        <v>0.96</v>
      </c>
      <c r="K51" s="21">
        <v>67.849999999999994</v>
      </c>
      <c r="L51" s="11">
        <v>1.123</v>
      </c>
      <c r="M51" s="11" t="s">
        <v>801</v>
      </c>
      <c r="N51" s="11">
        <v>1.95</v>
      </c>
      <c r="O51" s="11">
        <v>4.04</v>
      </c>
      <c r="P51" s="11">
        <v>4.67</v>
      </c>
      <c r="Q51" s="11">
        <v>19.170000000000002</v>
      </c>
      <c r="R51" s="11">
        <v>0.95</v>
      </c>
      <c r="S51" s="11" t="s">
        <v>802</v>
      </c>
      <c r="T51" s="21">
        <v>226.94</v>
      </c>
      <c r="U51" s="11">
        <v>0.115</v>
      </c>
      <c r="V51" s="11" t="s">
        <v>687</v>
      </c>
      <c r="W51" s="11">
        <v>8.8999999999999995E-4</v>
      </c>
      <c r="X51" s="11" t="s">
        <v>803</v>
      </c>
      <c r="Y51" s="11">
        <v>3.46</v>
      </c>
      <c r="Z51" s="11">
        <v>7.4899999999999994E-2</v>
      </c>
      <c r="AA51" s="11">
        <v>0.1431</v>
      </c>
      <c r="AB51" s="11">
        <v>2.2599999999999999E-2</v>
      </c>
      <c r="AC51" s="11">
        <v>0.129</v>
      </c>
      <c r="AD51" s="11">
        <v>2.23E-2</v>
      </c>
      <c r="AE51" s="11">
        <v>0.187</v>
      </c>
      <c r="AF51" s="11">
        <v>1.9300000000000001E-2</v>
      </c>
      <c r="AG51" s="11">
        <v>5.7000000000000002E-3</v>
      </c>
      <c r="AH51" s="11">
        <v>2.0400000000000001E-2</v>
      </c>
      <c r="AI51" s="11">
        <v>3.3E-3</v>
      </c>
      <c r="AJ51" s="11">
        <v>1.3899999999999999E-2</v>
      </c>
      <c r="AK51" s="11">
        <v>1.7899999999999999E-3</v>
      </c>
      <c r="AL51" s="11">
        <v>6.3E-3</v>
      </c>
      <c r="AM51" s="11">
        <v>3.0000000000000001E-3</v>
      </c>
      <c r="AN51" s="11" t="s">
        <v>441</v>
      </c>
      <c r="AO51" s="11">
        <v>3.8999999999999999E-4</v>
      </c>
      <c r="AP51" s="11">
        <v>3.78E-2</v>
      </c>
      <c r="AQ51" s="11" t="s">
        <v>357</v>
      </c>
      <c r="AR51" s="11" t="s">
        <v>357</v>
      </c>
    </row>
    <row r="52" spans="1:44" x14ac:dyDescent="0.3">
      <c r="A52" s="8" t="s">
        <v>1097</v>
      </c>
      <c r="B52" s="9" t="s">
        <v>35</v>
      </c>
      <c r="C52" s="8">
        <v>3</v>
      </c>
      <c r="D52" s="10" t="s">
        <v>36</v>
      </c>
      <c r="E52" s="18" t="s">
        <v>804</v>
      </c>
      <c r="F52" s="8" t="s">
        <v>805</v>
      </c>
      <c r="G52" s="8">
        <v>0.53</v>
      </c>
      <c r="H52" s="20">
        <v>220454.19</v>
      </c>
      <c r="I52" s="20">
        <v>103128.51</v>
      </c>
      <c r="J52" s="11">
        <v>0.96899999999999997</v>
      </c>
      <c r="K52" s="21">
        <v>133.52000000000001</v>
      </c>
      <c r="L52" s="11">
        <v>2.4900000000000002</v>
      </c>
      <c r="M52" s="11" t="s">
        <v>806</v>
      </c>
      <c r="N52" s="11">
        <v>0.72099999999999997</v>
      </c>
      <c r="O52" s="11" t="s">
        <v>807</v>
      </c>
      <c r="P52" s="11">
        <v>1.26</v>
      </c>
      <c r="Q52" s="11">
        <v>19.829999999999998</v>
      </c>
      <c r="R52" s="11">
        <v>1.03</v>
      </c>
      <c r="S52" s="11" t="s">
        <v>388</v>
      </c>
      <c r="T52" s="21">
        <v>228.65</v>
      </c>
      <c r="U52" s="11">
        <v>0.14199999999999999</v>
      </c>
      <c r="V52" s="11">
        <v>4.2999999999999997E-2</v>
      </c>
      <c r="W52" s="11" t="s">
        <v>357</v>
      </c>
      <c r="X52" s="11" t="s">
        <v>400</v>
      </c>
      <c r="Y52" s="11">
        <v>3.73</v>
      </c>
      <c r="Z52" s="11">
        <v>7.2800000000000004E-2</v>
      </c>
      <c r="AA52" s="11">
        <v>0.16</v>
      </c>
      <c r="AB52" s="11">
        <v>2.8799999999999999E-2</v>
      </c>
      <c r="AC52" s="11">
        <v>0.13200000000000001</v>
      </c>
      <c r="AD52" s="11">
        <v>2.8899999999999999E-2</v>
      </c>
      <c r="AE52" s="11">
        <v>0.17</v>
      </c>
      <c r="AF52" s="11">
        <v>6.9000000000000006E-2</v>
      </c>
      <c r="AG52" s="11">
        <v>6.7000000000000002E-3</v>
      </c>
      <c r="AH52" s="11">
        <v>2.8000000000000001E-2</v>
      </c>
      <c r="AI52" s="11">
        <v>4.7000000000000002E-3</v>
      </c>
      <c r="AJ52" s="11">
        <v>1.5299999999999999E-2</v>
      </c>
      <c r="AK52" s="11">
        <v>8.9999999999999998E-4</v>
      </c>
      <c r="AL52" s="11">
        <v>8.5000000000000006E-3</v>
      </c>
      <c r="AM52" s="11">
        <v>1.8699999999999999E-3</v>
      </c>
      <c r="AN52" s="11" t="s">
        <v>357</v>
      </c>
      <c r="AO52" s="11">
        <v>4.0000000000000002E-4</v>
      </c>
      <c r="AP52" s="11">
        <v>4.7100000000000003E-2</v>
      </c>
      <c r="AQ52" s="11" t="s">
        <v>357</v>
      </c>
      <c r="AR52" s="11">
        <v>2.3000000000000001E-4</v>
      </c>
    </row>
    <row r="53" spans="1:44" x14ac:dyDescent="0.3">
      <c r="A53" s="8" t="s">
        <v>1097</v>
      </c>
      <c r="B53" s="9" t="s">
        <v>35</v>
      </c>
      <c r="C53" s="8">
        <v>3</v>
      </c>
      <c r="D53" s="13" t="s">
        <v>42</v>
      </c>
      <c r="E53" s="18" t="s">
        <v>808</v>
      </c>
      <c r="F53" s="8" t="s">
        <v>809</v>
      </c>
      <c r="G53" s="8">
        <v>0.78</v>
      </c>
      <c r="H53" s="20">
        <v>227882.17</v>
      </c>
      <c r="I53" s="20">
        <v>110144.73</v>
      </c>
      <c r="J53" s="11">
        <v>1.61</v>
      </c>
      <c r="K53" s="21">
        <v>74.14</v>
      </c>
      <c r="L53" s="11">
        <v>3.36</v>
      </c>
      <c r="M53" s="11" t="s">
        <v>806</v>
      </c>
      <c r="N53" s="11">
        <v>1.1850000000000001</v>
      </c>
      <c r="O53" s="11">
        <v>0.23</v>
      </c>
      <c r="P53" s="11">
        <v>1.79</v>
      </c>
      <c r="Q53" s="11">
        <v>19.489999999999998</v>
      </c>
      <c r="R53" s="11">
        <v>0.63</v>
      </c>
      <c r="S53" s="11" t="s">
        <v>411</v>
      </c>
      <c r="T53" s="21">
        <v>229.1</v>
      </c>
      <c r="U53" s="11">
        <v>0.22</v>
      </c>
      <c r="V53" s="11" t="s">
        <v>793</v>
      </c>
      <c r="W53" s="11" t="s">
        <v>357</v>
      </c>
      <c r="X53" s="11">
        <v>9.4000000000000004E-3</v>
      </c>
      <c r="Y53" s="11">
        <v>3.48</v>
      </c>
      <c r="Z53" s="11">
        <v>8.2100000000000006E-2</v>
      </c>
      <c r="AA53" s="11">
        <v>0.17799999999999999</v>
      </c>
      <c r="AB53" s="11">
        <v>2.6100000000000002E-2</v>
      </c>
      <c r="AC53" s="11">
        <v>0.125</v>
      </c>
      <c r="AD53" s="11">
        <v>4.5999999999999999E-2</v>
      </c>
      <c r="AE53" s="11">
        <v>0.22</v>
      </c>
      <c r="AF53" s="11">
        <v>3.4000000000000002E-2</v>
      </c>
      <c r="AG53" s="11">
        <v>1.1599999999999999E-2</v>
      </c>
      <c r="AH53" s="11">
        <v>3.61E-2</v>
      </c>
      <c r="AI53" s="11">
        <v>1.15E-2</v>
      </c>
      <c r="AJ53" s="11">
        <v>2.47E-2</v>
      </c>
      <c r="AK53" s="11">
        <v>1E-3</v>
      </c>
      <c r="AL53" s="11">
        <v>2.7E-2</v>
      </c>
      <c r="AM53" s="11">
        <v>2.5000000000000001E-3</v>
      </c>
      <c r="AN53" s="11">
        <v>2.8999999999999998E-3</v>
      </c>
      <c r="AO53" s="11" t="s">
        <v>810</v>
      </c>
      <c r="AP53" s="11">
        <v>4.0599999999999997E-2</v>
      </c>
      <c r="AQ53" s="11" t="s">
        <v>357</v>
      </c>
      <c r="AR53" s="11" t="s">
        <v>357</v>
      </c>
    </row>
    <row r="54" spans="1:44" x14ac:dyDescent="0.3">
      <c r="A54" s="8" t="s">
        <v>1097</v>
      </c>
      <c r="B54" s="9" t="s">
        <v>35</v>
      </c>
      <c r="C54" s="8">
        <v>3</v>
      </c>
      <c r="D54" s="13" t="s">
        <v>42</v>
      </c>
      <c r="E54" s="18" t="s">
        <v>811</v>
      </c>
      <c r="F54" s="8" t="s">
        <v>812</v>
      </c>
      <c r="G54" s="8">
        <v>0.37</v>
      </c>
      <c r="H54" s="20">
        <v>230980.88</v>
      </c>
      <c r="I54" s="20">
        <v>110144.73</v>
      </c>
      <c r="J54" s="11">
        <v>1.56</v>
      </c>
      <c r="K54" s="21">
        <v>99.21</v>
      </c>
      <c r="L54" s="11">
        <v>3.4</v>
      </c>
      <c r="M54" s="11">
        <v>1.1200000000000001</v>
      </c>
      <c r="N54" s="11">
        <v>6.18</v>
      </c>
      <c r="O54" s="11">
        <v>10.96</v>
      </c>
      <c r="P54" s="11">
        <v>10.57</v>
      </c>
      <c r="Q54" s="11">
        <v>20.28</v>
      </c>
      <c r="R54" s="11">
        <v>0.73</v>
      </c>
      <c r="S54" s="11">
        <v>5.5E-2</v>
      </c>
      <c r="T54" s="21">
        <v>230.64</v>
      </c>
      <c r="U54" s="11">
        <v>0.23400000000000001</v>
      </c>
      <c r="V54" s="11">
        <v>5.0999999999999997E-2</v>
      </c>
      <c r="W54" s="11" t="s">
        <v>357</v>
      </c>
      <c r="X54" s="11">
        <v>9.1000000000000004E-3</v>
      </c>
      <c r="Y54" s="11">
        <v>3.73</v>
      </c>
      <c r="Z54" s="11">
        <v>0.08</v>
      </c>
      <c r="AA54" s="11">
        <v>0.189</v>
      </c>
      <c r="AB54" s="11">
        <v>2.3E-2</v>
      </c>
      <c r="AC54" s="11">
        <v>0.187</v>
      </c>
      <c r="AD54" s="11">
        <v>6.8000000000000005E-2</v>
      </c>
      <c r="AE54" s="11">
        <v>0.187</v>
      </c>
      <c r="AF54" s="11">
        <v>2.4E-2</v>
      </c>
      <c r="AG54" s="11">
        <v>8.9999999999999993E-3</v>
      </c>
      <c r="AH54" s="11">
        <v>4.4999999999999998E-2</v>
      </c>
      <c r="AI54" s="11">
        <v>7.7000000000000002E-3</v>
      </c>
      <c r="AJ54" s="11">
        <v>3.5000000000000003E-2</v>
      </c>
      <c r="AK54" s="11">
        <v>3.3999999999999998E-3</v>
      </c>
      <c r="AL54" s="11">
        <v>1.8599999999999998E-2</v>
      </c>
      <c r="AM54" s="11">
        <v>3.5999999999999999E-3</v>
      </c>
      <c r="AN54" s="11">
        <v>1.6000000000000001E-3</v>
      </c>
      <c r="AO54" s="11">
        <v>5.0000000000000001E-4</v>
      </c>
      <c r="AP54" s="11">
        <v>4.6800000000000001E-2</v>
      </c>
      <c r="AQ54" s="11" t="s">
        <v>357</v>
      </c>
      <c r="AR54" s="11">
        <v>2.9E-4</v>
      </c>
    </row>
    <row r="55" spans="1:44" x14ac:dyDescent="0.3">
      <c r="A55" s="8" t="s">
        <v>1098</v>
      </c>
      <c r="B55" s="9" t="s">
        <v>35</v>
      </c>
      <c r="C55" s="8">
        <v>1</v>
      </c>
      <c r="D55" s="10" t="s">
        <v>36</v>
      </c>
      <c r="E55" s="18" t="s">
        <v>813</v>
      </c>
      <c r="F55" s="8" t="s">
        <v>814</v>
      </c>
      <c r="G55" s="8" t="s">
        <v>764</v>
      </c>
      <c r="H55" s="20">
        <v>217670.69</v>
      </c>
      <c r="I55" s="20">
        <v>102202.27</v>
      </c>
      <c r="J55" s="11">
        <v>0.58199999999999996</v>
      </c>
      <c r="K55" s="21">
        <v>255.87</v>
      </c>
      <c r="L55" s="11">
        <v>3.18</v>
      </c>
      <c r="M55" s="11" t="s">
        <v>815</v>
      </c>
      <c r="N55" s="11">
        <v>0.59099999999999997</v>
      </c>
      <c r="O55" s="11" t="s">
        <v>816</v>
      </c>
      <c r="P55" s="11">
        <v>1.52</v>
      </c>
      <c r="Q55" s="11">
        <v>19.829999999999998</v>
      </c>
      <c r="R55" s="11">
        <v>0.74</v>
      </c>
      <c r="S55" s="11" t="s">
        <v>604</v>
      </c>
      <c r="T55" s="21">
        <v>211.59</v>
      </c>
      <c r="U55" s="11">
        <v>0.19500000000000001</v>
      </c>
      <c r="V55" s="11">
        <v>0.27900000000000003</v>
      </c>
      <c r="W55" s="11">
        <v>1E-3</v>
      </c>
      <c r="X55" s="11" t="s">
        <v>385</v>
      </c>
      <c r="Y55" s="11">
        <v>3.08</v>
      </c>
      <c r="Z55" s="11">
        <v>7.5399999999999995E-2</v>
      </c>
      <c r="AA55" s="11">
        <v>0.189</v>
      </c>
      <c r="AB55" s="11">
        <v>2.5100000000000001E-2</v>
      </c>
      <c r="AC55" s="11">
        <v>0.22800000000000001</v>
      </c>
      <c r="AD55" s="11">
        <v>0.06</v>
      </c>
      <c r="AE55" s="11">
        <v>0.27100000000000002</v>
      </c>
      <c r="AF55" s="11">
        <v>4.5999999999999999E-2</v>
      </c>
      <c r="AG55" s="11">
        <v>5.7999999999999996E-3</v>
      </c>
      <c r="AH55" s="11">
        <v>2.6200000000000001E-2</v>
      </c>
      <c r="AI55" s="11">
        <v>8.3999999999999995E-3</v>
      </c>
      <c r="AJ55" s="11">
        <v>1.2999999999999999E-2</v>
      </c>
      <c r="AK55" s="11">
        <v>3.2000000000000002E-3</v>
      </c>
      <c r="AL55" s="11">
        <v>7.4000000000000003E-3</v>
      </c>
      <c r="AM55" s="11">
        <v>8.8000000000000003E-4</v>
      </c>
      <c r="AN55" s="11" t="s">
        <v>734</v>
      </c>
      <c r="AO55" s="11" t="s">
        <v>357</v>
      </c>
      <c r="AP55" s="11">
        <v>7.6600000000000001E-2</v>
      </c>
      <c r="AQ55" s="11" t="s">
        <v>357</v>
      </c>
      <c r="AR55" s="11">
        <v>2.7E-4</v>
      </c>
    </row>
    <row r="56" spans="1:44" x14ac:dyDescent="0.3">
      <c r="A56" s="8" t="s">
        <v>1098</v>
      </c>
      <c r="B56" s="9" t="s">
        <v>35</v>
      </c>
      <c r="C56" s="8">
        <v>1</v>
      </c>
      <c r="D56" s="10" t="s">
        <v>36</v>
      </c>
      <c r="E56" s="18" t="s">
        <v>817</v>
      </c>
      <c r="F56" s="8" t="s">
        <v>818</v>
      </c>
      <c r="G56" s="8" t="s">
        <v>620</v>
      </c>
      <c r="H56" s="20">
        <v>216797</v>
      </c>
      <c r="I56" s="20">
        <v>102202.26</v>
      </c>
      <c r="J56" s="11">
        <v>0.53</v>
      </c>
      <c r="K56" s="21">
        <v>259.33</v>
      </c>
      <c r="L56" s="11">
        <v>3.06</v>
      </c>
      <c r="M56" s="11" t="s">
        <v>782</v>
      </c>
      <c r="N56" s="11">
        <v>0.67200000000000004</v>
      </c>
      <c r="O56" s="11" t="s">
        <v>819</v>
      </c>
      <c r="P56" s="11">
        <v>1.55</v>
      </c>
      <c r="Q56" s="11">
        <v>19.989999999999998</v>
      </c>
      <c r="R56" s="11">
        <v>0.66</v>
      </c>
      <c r="S56" s="11" t="s">
        <v>820</v>
      </c>
      <c r="T56" s="21">
        <v>212</v>
      </c>
      <c r="U56" s="11">
        <v>0.16600000000000001</v>
      </c>
      <c r="V56" s="11" t="s">
        <v>821</v>
      </c>
      <c r="W56" s="11">
        <v>2E-3</v>
      </c>
      <c r="X56" s="11" t="s">
        <v>642</v>
      </c>
      <c r="Y56" s="11">
        <v>3.07</v>
      </c>
      <c r="Z56" s="11">
        <v>7.5499999999999998E-2</v>
      </c>
      <c r="AA56" s="11">
        <v>0.21199999999999999</v>
      </c>
      <c r="AB56" s="11">
        <v>3.5299999999999998E-2</v>
      </c>
      <c r="AC56" s="11">
        <v>0.17499999999999999</v>
      </c>
      <c r="AD56" s="11">
        <v>6.9000000000000006E-2</v>
      </c>
      <c r="AE56" s="11">
        <v>0.28599999999999998</v>
      </c>
      <c r="AF56" s="11">
        <v>6.4000000000000001E-2</v>
      </c>
      <c r="AG56" s="11">
        <v>5.4000000000000003E-3</v>
      </c>
      <c r="AH56" s="11">
        <v>2.6700000000000002E-2</v>
      </c>
      <c r="AI56" s="11">
        <v>7.3000000000000001E-3</v>
      </c>
      <c r="AJ56" s="11">
        <v>1.6799999999999999E-2</v>
      </c>
      <c r="AK56" s="11">
        <v>9.8999999999999999E-4</v>
      </c>
      <c r="AL56" s="11" t="s">
        <v>357</v>
      </c>
      <c r="AM56" s="11">
        <v>3.3E-3</v>
      </c>
      <c r="AN56" s="11">
        <v>1.4E-3</v>
      </c>
      <c r="AO56" s="11" t="s">
        <v>822</v>
      </c>
      <c r="AP56" s="11">
        <v>8.3299999999999999E-2</v>
      </c>
      <c r="AQ56" s="11" t="s">
        <v>357</v>
      </c>
      <c r="AR56" s="11" t="s">
        <v>357</v>
      </c>
    </row>
    <row r="57" spans="1:44" x14ac:dyDescent="0.3">
      <c r="A57" s="8" t="s">
        <v>1098</v>
      </c>
      <c r="B57" s="9" t="s">
        <v>35</v>
      </c>
      <c r="C57" s="8">
        <v>1</v>
      </c>
      <c r="D57" s="13" t="s">
        <v>42</v>
      </c>
      <c r="E57" s="18" t="s">
        <v>823</v>
      </c>
      <c r="F57" s="8" t="s">
        <v>714</v>
      </c>
      <c r="G57" s="8" t="s">
        <v>824</v>
      </c>
      <c r="H57" s="20">
        <v>226345.41</v>
      </c>
      <c r="I57" s="20">
        <v>106892.84</v>
      </c>
      <c r="J57" s="11">
        <v>0.76300000000000001</v>
      </c>
      <c r="K57" s="21">
        <v>262.91000000000003</v>
      </c>
      <c r="L57" s="11">
        <v>3.14</v>
      </c>
      <c r="M57" s="11" t="s">
        <v>602</v>
      </c>
      <c r="N57" s="11">
        <v>0.53900000000000003</v>
      </c>
      <c r="O57" s="11" t="s">
        <v>825</v>
      </c>
      <c r="P57" s="11">
        <v>1.68</v>
      </c>
      <c r="Q57" s="11">
        <v>20.38</v>
      </c>
      <c r="R57" s="11">
        <v>0.82</v>
      </c>
      <c r="S57" s="11" t="s">
        <v>569</v>
      </c>
      <c r="T57" s="21">
        <v>222.75</v>
      </c>
      <c r="U57" s="11">
        <v>0.17</v>
      </c>
      <c r="V57" s="11" t="s">
        <v>826</v>
      </c>
      <c r="W57" s="11" t="s">
        <v>563</v>
      </c>
      <c r="X57" s="11" t="s">
        <v>746</v>
      </c>
      <c r="Y57" s="11">
        <v>3.35</v>
      </c>
      <c r="Z57" s="11">
        <v>7.5200000000000003E-2</v>
      </c>
      <c r="AA57" s="11">
        <v>0.19</v>
      </c>
      <c r="AB57" s="11">
        <v>2.53E-2</v>
      </c>
      <c r="AC57" s="11">
        <v>0.222</v>
      </c>
      <c r="AD57" s="11">
        <v>3.3000000000000002E-2</v>
      </c>
      <c r="AE57" s="11">
        <v>0.26600000000000001</v>
      </c>
      <c r="AF57" s="11">
        <v>7.0000000000000007E-2</v>
      </c>
      <c r="AG57" s="11">
        <v>1.09E-2</v>
      </c>
      <c r="AH57" s="11">
        <v>4.48E-2</v>
      </c>
      <c r="AI57" s="11">
        <v>9.1999999999999998E-3</v>
      </c>
      <c r="AJ57" s="11">
        <v>2.06E-2</v>
      </c>
      <c r="AK57" s="11" t="s">
        <v>827</v>
      </c>
      <c r="AL57" s="11">
        <v>2.3999999999999998E-3</v>
      </c>
      <c r="AM57" s="11">
        <v>1.2800000000000001E-3</v>
      </c>
      <c r="AN57" s="11">
        <v>1.5E-3</v>
      </c>
      <c r="AO57" s="11" t="s">
        <v>357</v>
      </c>
      <c r="AP57" s="11">
        <v>7.1300000000000002E-2</v>
      </c>
      <c r="AQ57" s="11">
        <v>3.5E-4</v>
      </c>
      <c r="AR57" s="11" t="s">
        <v>357</v>
      </c>
    </row>
    <row r="58" spans="1:44" x14ac:dyDescent="0.3">
      <c r="A58" s="8" t="s">
        <v>1098</v>
      </c>
      <c r="B58" s="9" t="s">
        <v>35</v>
      </c>
      <c r="C58" s="8">
        <v>1</v>
      </c>
      <c r="D58" s="13" t="s">
        <v>42</v>
      </c>
      <c r="E58" s="18" t="s">
        <v>828</v>
      </c>
      <c r="F58" s="8" t="s">
        <v>829</v>
      </c>
      <c r="G58" s="8" t="s">
        <v>616</v>
      </c>
      <c r="H58" s="20">
        <v>221301.23</v>
      </c>
      <c r="I58" s="20">
        <v>106892.84</v>
      </c>
      <c r="J58" s="11">
        <v>0.75900000000000001</v>
      </c>
      <c r="K58" s="21">
        <v>226.83</v>
      </c>
      <c r="L58" s="11">
        <v>3.01</v>
      </c>
      <c r="M58" s="11">
        <v>0.72</v>
      </c>
      <c r="N58" s="11">
        <v>0.80400000000000005</v>
      </c>
      <c r="O58" s="11">
        <v>0.25600000000000001</v>
      </c>
      <c r="P58" s="11">
        <v>1.47</v>
      </c>
      <c r="Q58" s="11">
        <v>20.329999999999998</v>
      </c>
      <c r="R58" s="11">
        <v>0.54</v>
      </c>
      <c r="S58" s="11" t="s">
        <v>485</v>
      </c>
      <c r="T58" s="21">
        <v>215.81</v>
      </c>
      <c r="U58" s="11">
        <v>0.25900000000000001</v>
      </c>
      <c r="V58" s="11" t="s">
        <v>830</v>
      </c>
      <c r="W58" s="11" t="s">
        <v>357</v>
      </c>
      <c r="X58" s="11" t="s">
        <v>831</v>
      </c>
      <c r="Y58" s="11">
        <v>3.17</v>
      </c>
      <c r="Z58" s="11">
        <v>8.0500000000000002E-2</v>
      </c>
      <c r="AA58" s="11">
        <v>0.21199999999999999</v>
      </c>
      <c r="AB58" s="11">
        <v>4.2700000000000002E-2</v>
      </c>
      <c r="AC58" s="11">
        <v>0.27400000000000002</v>
      </c>
      <c r="AD58" s="11">
        <v>7.5999999999999998E-2</v>
      </c>
      <c r="AE58" s="11">
        <v>0.251</v>
      </c>
      <c r="AF58" s="11">
        <v>0.05</v>
      </c>
      <c r="AG58" s="11">
        <v>1.0200000000000001E-2</v>
      </c>
      <c r="AH58" s="11">
        <v>3.2300000000000002E-2</v>
      </c>
      <c r="AI58" s="11">
        <v>1.4500000000000001E-2</v>
      </c>
      <c r="AJ58" s="11">
        <v>2.41E-2</v>
      </c>
      <c r="AK58" s="11">
        <v>1.3699999999999999E-3</v>
      </c>
      <c r="AL58" s="11">
        <v>8.6E-3</v>
      </c>
      <c r="AM58" s="11">
        <v>3.3999999999999998E-3</v>
      </c>
      <c r="AN58" s="11" t="s">
        <v>832</v>
      </c>
      <c r="AO58" s="11" t="s">
        <v>822</v>
      </c>
      <c r="AP58" s="11">
        <v>8.4599999999999995E-2</v>
      </c>
      <c r="AQ58" s="11" t="s">
        <v>357</v>
      </c>
      <c r="AR58" s="11" t="s">
        <v>833</v>
      </c>
    </row>
    <row r="59" spans="1:44" x14ac:dyDescent="0.3">
      <c r="A59" s="8" t="s">
        <v>1098</v>
      </c>
      <c r="B59" s="9" t="s">
        <v>35</v>
      </c>
      <c r="C59" s="8">
        <v>2</v>
      </c>
      <c r="D59" s="10" t="s">
        <v>36</v>
      </c>
      <c r="E59" s="18" t="s">
        <v>834</v>
      </c>
      <c r="F59" s="8" t="s">
        <v>690</v>
      </c>
      <c r="G59" s="8" t="s">
        <v>764</v>
      </c>
      <c r="H59" s="20">
        <v>216992.72</v>
      </c>
      <c r="I59" s="20">
        <v>103383.66</v>
      </c>
      <c r="J59" s="11">
        <v>0.67200000000000004</v>
      </c>
      <c r="K59" s="21">
        <v>252.4</v>
      </c>
      <c r="L59" s="11">
        <v>3.22</v>
      </c>
      <c r="M59" s="11" t="s">
        <v>774</v>
      </c>
      <c r="N59" s="11">
        <v>0.89300000000000002</v>
      </c>
      <c r="O59" s="11" t="s">
        <v>835</v>
      </c>
      <c r="P59" s="11">
        <v>2.4900000000000002</v>
      </c>
      <c r="Q59" s="11">
        <v>20.22</v>
      </c>
      <c r="R59" s="11" t="s">
        <v>603</v>
      </c>
      <c r="S59" s="11" t="s">
        <v>658</v>
      </c>
      <c r="T59" s="21">
        <v>213.86</v>
      </c>
      <c r="U59" s="11">
        <v>0.17299999999999999</v>
      </c>
      <c r="V59" s="11" t="s">
        <v>836</v>
      </c>
      <c r="W59" s="11" t="s">
        <v>434</v>
      </c>
      <c r="X59" s="11" t="s">
        <v>750</v>
      </c>
      <c r="Y59" s="11">
        <v>3.3</v>
      </c>
      <c r="Z59" s="11">
        <v>8.9099999999999999E-2</v>
      </c>
      <c r="AA59" s="11">
        <v>0.20899999999999999</v>
      </c>
      <c r="AB59" s="11">
        <v>4.4900000000000002E-2</v>
      </c>
      <c r="AC59" s="11">
        <v>0.19400000000000001</v>
      </c>
      <c r="AD59" s="11">
        <v>5.8000000000000003E-2</v>
      </c>
      <c r="AE59" s="11">
        <v>0.26300000000000001</v>
      </c>
      <c r="AF59" s="11">
        <v>8.4000000000000005E-2</v>
      </c>
      <c r="AG59" s="11">
        <v>6.8999999999999999E-3</v>
      </c>
      <c r="AH59" s="11">
        <v>3.9899999999999998E-2</v>
      </c>
      <c r="AI59" s="11">
        <v>1.0200000000000001E-2</v>
      </c>
      <c r="AJ59" s="11">
        <v>2.1899999999999999E-2</v>
      </c>
      <c r="AK59" s="11" t="s">
        <v>357</v>
      </c>
      <c r="AL59" s="11">
        <v>1.43E-2</v>
      </c>
      <c r="AM59" s="11">
        <v>1.6800000000000001E-3</v>
      </c>
      <c r="AN59" s="11" t="s">
        <v>541</v>
      </c>
      <c r="AO59" s="11" t="s">
        <v>357</v>
      </c>
      <c r="AP59" s="11">
        <v>5.11E-2</v>
      </c>
      <c r="AQ59" s="11">
        <v>3.5E-4</v>
      </c>
      <c r="AR59" s="11" t="s">
        <v>357</v>
      </c>
    </row>
    <row r="60" spans="1:44" x14ac:dyDescent="0.3">
      <c r="A60" s="8" t="s">
        <v>1098</v>
      </c>
      <c r="B60" s="9" t="s">
        <v>35</v>
      </c>
      <c r="C60" s="8">
        <v>2</v>
      </c>
      <c r="D60" s="10" t="s">
        <v>36</v>
      </c>
      <c r="E60" s="18" t="s">
        <v>837</v>
      </c>
      <c r="F60" s="8" t="s">
        <v>838</v>
      </c>
      <c r="G60" s="8" t="s">
        <v>490</v>
      </c>
      <c r="H60" s="20">
        <v>218583.64</v>
      </c>
      <c r="I60" s="20">
        <v>103383.65</v>
      </c>
      <c r="J60" s="11">
        <v>0.68</v>
      </c>
      <c r="K60" s="21">
        <v>255.97</v>
      </c>
      <c r="L60" s="11">
        <v>3.42</v>
      </c>
      <c r="M60" s="11" t="s">
        <v>801</v>
      </c>
      <c r="N60" s="11">
        <v>0.73399999999999999</v>
      </c>
      <c r="O60" s="11" t="s">
        <v>839</v>
      </c>
      <c r="P60" s="11">
        <v>2.31</v>
      </c>
      <c r="Q60" s="11">
        <v>20.25</v>
      </c>
      <c r="R60" s="11">
        <v>0.67</v>
      </c>
      <c r="S60" s="11" t="s">
        <v>388</v>
      </c>
      <c r="T60" s="21">
        <v>211.3</v>
      </c>
      <c r="U60" s="11">
        <v>0.221</v>
      </c>
      <c r="V60" s="11" t="s">
        <v>836</v>
      </c>
      <c r="W60" s="11" t="s">
        <v>840</v>
      </c>
      <c r="X60" s="11" t="s">
        <v>841</v>
      </c>
      <c r="Y60" s="11">
        <v>3.26</v>
      </c>
      <c r="Z60" s="11">
        <v>9.5600000000000004E-2</v>
      </c>
      <c r="AA60" s="11">
        <v>0.23200000000000001</v>
      </c>
      <c r="AB60" s="11">
        <v>2.87E-2</v>
      </c>
      <c r="AC60" s="11">
        <v>0.19600000000000001</v>
      </c>
      <c r="AD60" s="11">
        <v>5.6000000000000001E-2</v>
      </c>
      <c r="AE60" s="11">
        <v>0.23200000000000001</v>
      </c>
      <c r="AF60" s="11">
        <v>5.6000000000000001E-2</v>
      </c>
      <c r="AG60" s="11">
        <v>7.1000000000000004E-3</v>
      </c>
      <c r="AH60" s="11">
        <v>4.0899999999999999E-2</v>
      </c>
      <c r="AI60" s="11">
        <v>8.3000000000000001E-3</v>
      </c>
      <c r="AJ60" s="11">
        <v>2.2499999999999999E-2</v>
      </c>
      <c r="AK60" s="11">
        <v>2.5999999999999999E-3</v>
      </c>
      <c r="AL60" s="11">
        <v>4.8999999999999998E-3</v>
      </c>
      <c r="AM60" s="11">
        <v>8.5999999999999998E-4</v>
      </c>
      <c r="AN60" s="11" t="s">
        <v>357</v>
      </c>
      <c r="AO60" s="11">
        <v>4.6000000000000001E-4</v>
      </c>
      <c r="AP60" s="11">
        <v>6.2600000000000003E-2</v>
      </c>
      <c r="AQ60" s="11" t="s">
        <v>357</v>
      </c>
      <c r="AR60" s="11">
        <v>2.7E-4</v>
      </c>
    </row>
    <row r="61" spans="1:44" x14ac:dyDescent="0.3">
      <c r="A61" s="8" t="s">
        <v>1098</v>
      </c>
      <c r="B61" s="9" t="s">
        <v>35</v>
      </c>
      <c r="C61" s="8">
        <v>2</v>
      </c>
      <c r="D61" s="13" t="s">
        <v>42</v>
      </c>
      <c r="E61" s="18" t="s">
        <v>842</v>
      </c>
      <c r="F61" s="8" t="s">
        <v>421</v>
      </c>
      <c r="G61" s="8">
        <v>0.56000000000000005</v>
      </c>
      <c r="H61" s="20">
        <v>225673.75</v>
      </c>
      <c r="I61" s="20">
        <v>107327.4</v>
      </c>
      <c r="J61" s="11">
        <v>0.65800000000000003</v>
      </c>
      <c r="K61" s="21">
        <v>227.27</v>
      </c>
      <c r="L61" s="11">
        <v>3.07</v>
      </c>
      <c r="M61" s="11" t="s">
        <v>843</v>
      </c>
      <c r="N61" s="11">
        <v>0.41899999999999998</v>
      </c>
      <c r="O61" s="11" t="s">
        <v>844</v>
      </c>
      <c r="P61" s="11">
        <v>1.75</v>
      </c>
      <c r="Q61" s="11">
        <v>20.190000000000001</v>
      </c>
      <c r="R61" s="11">
        <v>0.71</v>
      </c>
      <c r="S61" s="11" t="s">
        <v>683</v>
      </c>
      <c r="T61" s="21">
        <v>223.24</v>
      </c>
      <c r="U61" s="11">
        <v>0.17199999999999999</v>
      </c>
      <c r="V61" s="11" t="s">
        <v>845</v>
      </c>
      <c r="W61" s="11" t="s">
        <v>501</v>
      </c>
      <c r="X61" s="11" t="s">
        <v>846</v>
      </c>
      <c r="Y61" s="11">
        <v>3.26</v>
      </c>
      <c r="Z61" s="11">
        <v>7.9799999999999996E-2</v>
      </c>
      <c r="AA61" s="11">
        <v>0.23599999999999999</v>
      </c>
      <c r="AB61" s="11">
        <v>3.4200000000000001E-2</v>
      </c>
      <c r="AC61" s="11">
        <v>0.19</v>
      </c>
      <c r="AD61" s="11">
        <v>6.6000000000000003E-2</v>
      </c>
      <c r="AE61" s="11">
        <v>0.253</v>
      </c>
      <c r="AF61" s="11">
        <v>2.2100000000000002E-2</v>
      </c>
      <c r="AG61" s="11">
        <v>3.2000000000000002E-3</v>
      </c>
      <c r="AH61" s="11">
        <v>4.0399999999999998E-2</v>
      </c>
      <c r="AI61" s="11">
        <v>4.8999999999999998E-3</v>
      </c>
      <c r="AJ61" s="11">
        <v>2.2200000000000001E-2</v>
      </c>
      <c r="AK61" s="11">
        <v>1.5399999999999999E-3</v>
      </c>
      <c r="AL61" s="11">
        <v>4.7999999999999996E-3</v>
      </c>
      <c r="AM61" s="11" t="s">
        <v>357</v>
      </c>
      <c r="AN61" s="11" t="s">
        <v>357</v>
      </c>
      <c r="AO61" s="11" t="s">
        <v>357</v>
      </c>
      <c r="AP61" s="11">
        <v>8.5699999999999998E-2</v>
      </c>
      <c r="AQ61" s="11" t="s">
        <v>357</v>
      </c>
      <c r="AR61" s="11" t="s">
        <v>357</v>
      </c>
    </row>
    <row r="62" spans="1:44" x14ac:dyDescent="0.3">
      <c r="A62" s="8" t="s">
        <v>1098</v>
      </c>
      <c r="B62" s="9" t="s">
        <v>35</v>
      </c>
      <c r="C62" s="8">
        <v>2</v>
      </c>
      <c r="D62" s="13" t="s">
        <v>42</v>
      </c>
      <c r="E62" s="18" t="s">
        <v>847</v>
      </c>
      <c r="F62" s="8" t="s">
        <v>848</v>
      </c>
      <c r="G62" s="8">
        <v>0.4</v>
      </c>
      <c r="H62" s="20">
        <v>222678.09</v>
      </c>
      <c r="I62" s="20">
        <v>107327.4</v>
      </c>
      <c r="J62" s="11">
        <v>0.69199999999999995</v>
      </c>
      <c r="K62" s="21">
        <v>216.99</v>
      </c>
      <c r="L62" s="11">
        <v>2.86</v>
      </c>
      <c r="M62" s="11">
        <v>0.9</v>
      </c>
      <c r="N62" s="11">
        <v>0.69399999999999995</v>
      </c>
      <c r="O62" s="11">
        <v>1.7</v>
      </c>
      <c r="P62" s="11">
        <v>1.48</v>
      </c>
      <c r="Q62" s="11">
        <v>20.399999999999999</v>
      </c>
      <c r="R62" s="11" t="s">
        <v>603</v>
      </c>
      <c r="S62" s="11" t="s">
        <v>687</v>
      </c>
      <c r="T62" s="21">
        <v>221.24</v>
      </c>
      <c r="U62" s="11">
        <v>0.218</v>
      </c>
      <c r="V62" s="11" t="s">
        <v>849</v>
      </c>
      <c r="W62" s="11">
        <v>3.0999999999999999E-3</v>
      </c>
      <c r="X62" s="11" t="s">
        <v>850</v>
      </c>
      <c r="Y62" s="11">
        <v>3.29</v>
      </c>
      <c r="Z62" s="11">
        <v>8.4000000000000005E-2</v>
      </c>
      <c r="AA62" s="11">
        <v>0.192</v>
      </c>
      <c r="AB62" s="11">
        <v>3.2099999999999997E-2</v>
      </c>
      <c r="AC62" s="11">
        <v>0.159</v>
      </c>
      <c r="AD62" s="11">
        <v>4.9000000000000002E-2</v>
      </c>
      <c r="AE62" s="11">
        <v>0.255</v>
      </c>
      <c r="AF62" s="11">
        <v>9.4E-2</v>
      </c>
      <c r="AG62" s="11">
        <v>1.1599999999999999E-2</v>
      </c>
      <c r="AH62" s="11">
        <v>5.6000000000000001E-2</v>
      </c>
      <c r="AI62" s="11">
        <v>8.8999999999999999E-3</v>
      </c>
      <c r="AJ62" s="11">
        <v>2.4199999999999999E-2</v>
      </c>
      <c r="AK62" s="11">
        <v>3.7000000000000002E-3</v>
      </c>
      <c r="AL62" s="11">
        <v>2.9399999999999999E-2</v>
      </c>
      <c r="AM62" s="11">
        <v>4.2999999999999999E-4</v>
      </c>
      <c r="AN62" s="11">
        <v>1.5E-3</v>
      </c>
      <c r="AO62" s="11" t="s">
        <v>429</v>
      </c>
      <c r="AP62" s="11">
        <v>7.8100000000000003E-2</v>
      </c>
      <c r="AQ62" s="11" t="s">
        <v>357</v>
      </c>
      <c r="AR62" s="11">
        <v>8.0000000000000004E-4</v>
      </c>
    </row>
    <row r="63" spans="1:44" x14ac:dyDescent="0.3">
      <c r="A63" s="8" t="s">
        <v>1098</v>
      </c>
      <c r="B63" s="9" t="s">
        <v>35</v>
      </c>
      <c r="C63" s="8">
        <v>3</v>
      </c>
      <c r="D63" s="10" t="s">
        <v>36</v>
      </c>
      <c r="E63" s="18" t="s">
        <v>851</v>
      </c>
      <c r="F63" s="8" t="s">
        <v>796</v>
      </c>
      <c r="G63" s="8" t="s">
        <v>490</v>
      </c>
      <c r="H63" s="20">
        <v>220729.14</v>
      </c>
      <c r="I63" s="20">
        <v>103383.66</v>
      </c>
      <c r="J63" s="11">
        <v>0.71</v>
      </c>
      <c r="K63" s="21">
        <v>268.60000000000002</v>
      </c>
      <c r="L63" s="11">
        <v>3.23</v>
      </c>
      <c r="M63" s="11" t="s">
        <v>758</v>
      </c>
      <c r="N63" s="11">
        <v>0.69299999999999995</v>
      </c>
      <c r="O63" s="11">
        <v>0.97699999999999998</v>
      </c>
      <c r="P63" s="11">
        <v>1.82</v>
      </c>
      <c r="Q63" s="11">
        <v>21.06</v>
      </c>
      <c r="R63" s="11">
        <v>0.75</v>
      </c>
      <c r="S63" s="11" t="s">
        <v>388</v>
      </c>
      <c r="T63" s="21">
        <v>211.06</v>
      </c>
      <c r="U63" s="11">
        <v>0.188</v>
      </c>
      <c r="V63" s="11" t="s">
        <v>852</v>
      </c>
      <c r="W63" s="11" t="s">
        <v>357</v>
      </c>
      <c r="X63" s="11" t="s">
        <v>853</v>
      </c>
      <c r="Y63" s="11">
        <v>3</v>
      </c>
      <c r="Z63" s="11">
        <v>7.8899999999999998E-2</v>
      </c>
      <c r="AA63" s="11">
        <v>0.20599999999999999</v>
      </c>
      <c r="AB63" s="11">
        <v>3.8699999999999998E-2</v>
      </c>
      <c r="AC63" s="11">
        <v>0.193</v>
      </c>
      <c r="AD63" s="11">
        <v>4.2999999999999997E-2</v>
      </c>
      <c r="AE63" s="11">
        <v>0.219</v>
      </c>
      <c r="AF63" s="11">
        <v>7.8E-2</v>
      </c>
      <c r="AG63" s="11">
        <v>5.1000000000000004E-3</v>
      </c>
      <c r="AH63" s="11">
        <v>3.7400000000000003E-2</v>
      </c>
      <c r="AI63" s="11">
        <v>1.21E-2</v>
      </c>
      <c r="AJ63" s="11">
        <v>2.23E-2</v>
      </c>
      <c r="AK63" s="11">
        <v>1.2099999999999999E-3</v>
      </c>
      <c r="AL63" s="11">
        <v>8.5000000000000006E-3</v>
      </c>
      <c r="AM63" s="11">
        <v>5.0000000000000001E-4</v>
      </c>
      <c r="AN63" s="11" t="s">
        <v>357</v>
      </c>
      <c r="AO63" s="11">
        <v>2.5999999999999999E-3</v>
      </c>
      <c r="AP63" s="11">
        <v>6.0900000000000003E-2</v>
      </c>
      <c r="AQ63" s="11" t="s">
        <v>357</v>
      </c>
      <c r="AR63" s="11" t="s">
        <v>555</v>
      </c>
    </row>
    <row r="64" spans="1:44" x14ac:dyDescent="0.3">
      <c r="A64" s="8" t="s">
        <v>1098</v>
      </c>
      <c r="B64" s="9" t="s">
        <v>35</v>
      </c>
      <c r="C64" s="8">
        <v>3</v>
      </c>
      <c r="D64" s="10" t="s">
        <v>36</v>
      </c>
      <c r="E64" s="18" t="s">
        <v>854</v>
      </c>
      <c r="F64" s="8" t="s">
        <v>722</v>
      </c>
      <c r="G64" s="8">
        <v>0.38</v>
      </c>
      <c r="H64" s="20">
        <v>216553.92</v>
      </c>
      <c r="I64" s="20">
        <v>103383.66</v>
      </c>
      <c r="J64" s="11">
        <v>0.69</v>
      </c>
      <c r="K64" s="21">
        <v>239.91</v>
      </c>
      <c r="L64" s="11">
        <v>3.23</v>
      </c>
      <c r="M64" s="11" t="s">
        <v>715</v>
      </c>
      <c r="N64" s="11">
        <v>0.65300000000000002</v>
      </c>
      <c r="O64" s="11">
        <v>0.112</v>
      </c>
      <c r="P64" s="11">
        <v>1.59</v>
      </c>
      <c r="Q64" s="11">
        <v>20.22</v>
      </c>
      <c r="R64" s="11">
        <v>0.44</v>
      </c>
      <c r="S64" s="11" t="s">
        <v>388</v>
      </c>
      <c r="T64" s="21">
        <v>210.64</v>
      </c>
      <c r="U64" s="11">
        <v>0.21</v>
      </c>
      <c r="V64" s="11" t="s">
        <v>855</v>
      </c>
      <c r="W64" s="11" t="s">
        <v>357</v>
      </c>
      <c r="X64" s="11">
        <v>1.0999999999999999E-2</v>
      </c>
      <c r="Y64" s="11">
        <v>3.06</v>
      </c>
      <c r="Z64" s="11">
        <v>9.0700000000000003E-2</v>
      </c>
      <c r="AA64" s="11">
        <v>0.19</v>
      </c>
      <c r="AB64" s="11">
        <v>4.1500000000000002E-2</v>
      </c>
      <c r="AC64" s="11">
        <v>0.16300000000000001</v>
      </c>
      <c r="AD64" s="11">
        <v>5.8999999999999997E-2</v>
      </c>
      <c r="AE64" s="11">
        <v>0.22700000000000001</v>
      </c>
      <c r="AF64" s="11">
        <v>8.6999999999999994E-2</v>
      </c>
      <c r="AG64" s="11">
        <v>1.21E-2</v>
      </c>
      <c r="AH64" s="11">
        <v>4.0899999999999999E-2</v>
      </c>
      <c r="AI64" s="11">
        <v>5.1999999999999998E-3</v>
      </c>
      <c r="AJ64" s="11">
        <v>1.7000000000000001E-2</v>
      </c>
      <c r="AK64" s="11">
        <v>2.7000000000000001E-3</v>
      </c>
      <c r="AL64" s="11" t="s">
        <v>856</v>
      </c>
      <c r="AM64" s="11">
        <v>2.3E-3</v>
      </c>
      <c r="AN64" s="11">
        <v>3.2000000000000002E-3</v>
      </c>
      <c r="AO64" s="11" t="s">
        <v>368</v>
      </c>
      <c r="AP64" s="11">
        <v>6.9800000000000001E-2</v>
      </c>
      <c r="AQ64" s="11" t="s">
        <v>357</v>
      </c>
      <c r="AR64" s="11" t="s">
        <v>357</v>
      </c>
    </row>
    <row r="65" spans="1:44" x14ac:dyDescent="0.3">
      <c r="A65" s="8" t="s">
        <v>1098</v>
      </c>
      <c r="B65" s="9" t="s">
        <v>35</v>
      </c>
      <c r="C65" s="8">
        <v>3</v>
      </c>
      <c r="D65" s="13" t="s">
        <v>42</v>
      </c>
      <c r="E65" s="18" t="s">
        <v>857</v>
      </c>
      <c r="F65" s="8" t="s">
        <v>796</v>
      </c>
      <c r="G65" s="8" t="s">
        <v>616</v>
      </c>
      <c r="H65" s="20">
        <v>227874.22</v>
      </c>
      <c r="I65" s="20">
        <v>107327.39</v>
      </c>
      <c r="J65" s="11">
        <v>0.91</v>
      </c>
      <c r="K65" s="21">
        <v>252.41</v>
      </c>
      <c r="L65" s="11">
        <v>3</v>
      </c>
      <c r="M65" s="11" t="s">
        <v>782</v>
      </c>
      <c r="N65" s="11">
        <v>0.72399999999999998</v>
      </c>
      <c r="O65" s="11" t="s">
        <v>858</v>
      </c>
      <c r="P65" s="11">
        <v>1.43</v>
      </c>
      <c r="Q65" s="11">
        <v>20.69</v>
      </c>
      <c r="R65" s="11">
        <v>0.6</v>
      </c>
      <c r="S65" s="11" t="s">
        <v>677</v>
      </c>
      <c r="T65" s="21">
        <v>218.25</v>
      </c>
      <c r="U65" s="11">
        <v>0.21299999999999999</v>
      </c>
      <c r="V65" s="11" t="s">
        <v>859</v>
      </c>
      <c r="W65" s="11" t="s">
        <v>446</v>
      </c>
      <c r="X65" s="11" t="s">
        <v>860</v>
      </c>
      <c r="Y65" s="11">
        <v>3.1</v>
      </c>
      <c r="Z65" s="11">
        <v>9.5399999999999999E-2</v>
      </c>
      <c r="AA65" s="11">
        <v>0.23699999999999999</v>
      </c>
      <c r="AB65" s="11">
        <v>2.5700000000000001E-2</v>
      </c>
      <c r="AC65" s="11">
        <v>0.21099999999999999</v>
      </c>
      <c r="AD65" s="11">
        <v>6.7000000000000004E-2</v>
      </c>
      <c r="AE65" s="11">
        <v>0.20300000000000001</v>
      </c>
      <c r="AF65" s="11" t="s">
        <v>683</v>
      </c>
      <c r="AG65" s="11">
        <v>1.18E-2</v>
      </c>
      <c r="AH65" s="11">
        <v>3.0300000000000001E-2</v>
      </c>
      <c r="AI65" s="11">
        <v>9.5999999999999992E-3</v>
      </c>
      <c r="AJ65" s="11">
        <v>1.5699999999999999E-2</v>
      </c>
      <c r="AK65" s="11" t="s">
        <v>494</v>
      </c>
      <c r="AL65" s="11" t="s">
        <v>861</v>
      </c>
      <c r="AM65" s="11">
        <v>1.8699999999999999E-3</v>
      </c>
      <c r="AN65" s="11">
        <v>1.6000000000000001E-3</v>
      </c>
      <c r="AO65" s="11" t="s">
        <v>862</v>
      </c>
      <c r="AP65" s="11">
        <v>7.2599999999999998E-2</v>
      </c>
      <c r="AQ65" s="11" t="s">
        <v>357</v>
      </c>
      <c r="AR65" s="11" t="s">
        <v>357</v>
      </c>
    </row>
    <row r="66" spans="1:44" x14ac:dyDescent="0.3">
      <c r="A66" s="8" t="s">
        <v>1098</v>
      </c>
      <c r="B66" s="9" t="s">
        <v>35</v>
      </c>
      <c r="C66" s="8">
        <v>3</v>
      </c>
      <c r="D66" s="13" t="s">
        <v>42</v>
      </c>
      <c r="E66" s="18" t="s">
        <v>863</v>
      </c>
      <c r="F66" s="8" t="s">
        <v>864</v>
      </c>
      <c r="G66" s="8">
        <v>0.48</v>
      </c>
      <c r="H66" s="20">
        <v>230079.38</v>
      </c>
      <c r="I66" s="20">
        <v>107327.39</v>
      </c>
      <c r="J66" s="11">
        <v>0.6</v>
      </c>
      <c r="K66" s="21">
        <v>235.21</v>
      </c>
      <c r="L66" s="11">
        <v>2.9</v>
      </c>
      <c r="M66" s="11" t="s">
        <v>865</v>
      </c>
      <c r="N66" s="11">
        <v>0.53100000000000003</v>
      </c>
      <c r="O66" s="11">
        <v>0.13300000000000001</v>
      </c>
      <c r="P66" s="11">
        <v>1.49</v>
      </c>
      <c r="Q66" s="11">
        <v>20.72</v>
      </c>
      <c r="R66" s="11">
        <v>0.47</v>
      </c>
      <c r="S66" s="11" t="s">
        <v>485</v>
      </c>
      <c r="T66" s="21">
        <v>219.58</v>
      </c>
      <c r="U66" s="11">
        <v>0.20200000000000001</v>
      </c>
      <c r="V66" s="11" t="s">
        <v>866</v>
      </c>
      <c r="W66" s="11">
        <v>3.5000000000000001E-3</v>
      </c>
      <c r="X66" s="11">
        <v>1.7299999999999999E-2</v>
      </c>
      <c r="Y66" s="11">
        <v>3.16</v>
      </c>
      <c r="Z66" s="11">
        <v>8.5000000000000006E-2</v>
      </c>
      <c r="AA66" s="11">
        <v>0.222</v>
      </c>
      <c r="AB66" s="11">
        <v>4.1799999999999997E-2</v>
      </c>
      <c r="AC66" s="11">
        <v>0.187</v>
      </c>
      <c r="AD66" s="11">
        <v>4.5999999999999999E-2</v>
      </c>
      <c r="AE66" s="11">
        <v>0.27500000000000002</v>
      </c>
      <c r="AF66" s="11">
        <v>7.0999999999999994E-2</v>
      </c>
      <c r="AG66" s="11">
        <v>3.3E-3</v>
      </c>
      <c r="AH66" s="11">
        <v>3.15E-2</v>
      </c>
      <c r="AI66" s="11">
        <v>5.7999999999999996E-3</v>
      </c>
      <c r="AJ66" s="11">
        <v>1.09E-2</v>
      </c>
      <c r="AK66" s="11">
        <v>1.17E-3</v>
      </c>
      <c r="AL66" s="11" t="s">
        <v>357</v>
      </c>
      <c r="AM66" s="11">
        <v>4.8999999999999998E-4</v>
      </c>
      <c r="AN66" s="11" t="s">
        <v>357</v>
      </c>
      <c r="AO66" s="11" t="s">
        <v>867</v>
      </c>
      <c r="AP66" s="11">
        <v>8.2900000000000001E-2</v>
      </c>
      <c r="AQ66" s="11" t="s">
        <v>357</v>
      </c>
      <c r="AR66" s="11" t="s">
        <v>357</v>
      </c>
    </row>
    <row r="67" spans="1:44" x14ac:dyDescent="0.3">
      <c r="A67" s="8" t="s">
        <v>1099</v>
      </c>
      <c r="B67" s="9" t="s">
        <v>35</v>
      </c>
      <c r="C67" s="8">
        <v>1</v>
      </c>
      <c r="D67" s="10" t="s">
        <v>36</v>
      </c>
      <c r="E67" s="18" t="s">
        <v>868</v>
      </c>
      <c r="F67" s="8" t="s">
        <v>630</v>
      </c>
      <c r="G67" s="8">
        <v>0.42</v>
      </c>
      <c r="H67" s="20">
        <v>220638.7</v>
      </c>
      <c r="I67" s="20">
        <v>106541.89</v>
      </c>
      <c r="J67" s="11">
        <v>2.04</v>
      </c>
      <c r="K67" s="21">
        <v>141.75</v>
      </c>
      <c r="L67" s="11">
        <v>6.67</v>
      </c>
      <c r="M67" s="11" t="s">
        <v>869</v>
      </c>
      <c r="N67" s="11">
        <v>2.88</v>
      </c>
      <c r="O67" s="11">
        <v>21.65</v>
      </c>
      <c r="P67" s="11">
        <v>1.75</v>
      </c>
      <c r="Q67" s="11">
        <v>20.09</v>
      </c>
      <c r="R67" s="11">
        <v>0.86</v>
      </c>
      <c r="S67" s="11" t="s">
        <v>632</v>
      </c>
      <c r="T67" s="21">
        <v>215.69</v>
      </c>
      <c r="U67" s="11">
        <v>0.33100000000000002</v>
      </c>
      <c r="V67" s="11">
        <v>0.13</v>
      </c>
      <c r="W67" s="11" t="s">
        <v>717</v>
      </c>
      <c r="X67" s="11" t="s">
        <v>628</v>
      </c>
      <c r="Y67" s="11">
        <v>3.07</v>
      </c>
      <c r="Z67" s="11">
        <v>0.12759999999999999</v>
      </c>
      <c r="AA67" s="11">
        <v>0.30299999999999999</v>
      </c>
      <c r="AB67" s="11">
        <v>5.4600000000000003E-2</v>
      </c>
      <c r="AC67" s="11">
        <v>0.218</v>
      </c>
      <c r="AD67" s="11">
        <v>3.9E-2</v>
      </c>
      <c r="AE67" s="11">
        <v>0.26300000000000001</v>
      </c>
      <c r="AF67" s="11">
        <v>7.4999999999999997E-2</v>
      </c>
      <c r="AG67" s="11">
        <v>4.8999999999999998E-3</v>
      </c>
      <c r="AH67" s="11">
        <v>6.9000000000000006E-2</v>
      </c>
      <c r="AI67" s="11">
        <v>1.7600000000000001E-2</v>
      </c>
      <c r="AJ67" s="11">
        <v>0.05</v>
      </c>
      <c r="AK67" s="11">
        <v>3.3999999999999998E-3</v>
      </c>
      <c r="AL67" s="11">
        <v>3.7100000000000001E-2</v>
      </c>
      <c r="AM67" s="11">
        <v>3.3E-3</v>
      </c>
      <c r="AN67" s="11">
        <v>5.7000000000000002E-3</v>
      </c>
      <c r="AO67" s="11" t="s">
        <v>357</v>
      </c>
      <c r="AP67" s="11">
        <v>0.10050000000000001</v>
      </c>
      <c r="AQ67" s="11" t="s">
        <v>357</v>
      </c>
      <c r="AR67" s="11">
        <v>2.7999999999999998E-4</v>
      </c>
    </row>
    <row r="68" spans="1:44" x14ac:dyDescent="0.3">
      <c r="A68" s="8" t="s">
        <v>1099</v>
      </c>
      <c r="B68" s="9" t="s">
        <v>35</v>
      </c>
      <c r="C68" s="8">
        <v>1</v>
      </c>
      <c r="D68" s="10" t="s">
        <v>36</v>
      </c>
      <c r="E68" s="18" t="s">
        <v>870</v>
      </c>
      <c r="F68" s="8" t="s">
        <v>871</v>
      </c>
      <c r="G68" s="8" t="s">
        <v>872</v>
      </c>
      <c r="H68" s="20">
        <v>229522.27</v>
      </c>
      <c r="I68" s="20">
        <v>106541.89</v>
      </c>
      <c r="J68" s="11">
        <v>0.79700000000000004</v>
      </c>
      <c r="K68" s="21">
        <v>185.9</v>
      </c>
      <c r="L68" s="11">
        <v>3.63</v>
      </c>
      <c r="M68" s="11" t="s">
        <v>873</v>
      </c>
      <c r="N68" s="11" t="s">
        <v>776</v>
      </c>
      <c r="O68" s="11" t="s">
        <v>874</v>
      </c>
      <c r="P68" s="11">
        <v>3.61</v>
      </c>
      <c r="Q68" s="11">
        <v>20.29</v>
      </c>
      <c r="R68" s="11" t="s">
        <v>782</v>
      </c>
      <c r="S68" s="11" t="s">
        <v>875</v>
      </c>
      <c r="T68" s="21">
        <v>222.34</v>
      </c>
      <c r="U68" s="11">
        <v>0.35499999999999998</v>
      </c>
      <c r="V68" s="11" t="s">
        <v>819</v>
      </c>
      <c r="W68" s="11" t="s">
        <v>717</v>
      </c>
      <c r="X68" s="11" t="s">
        <v>390</v>
      </c>
      <c r="Y68" s="11">
        <v>3.79</v>
      </c>
      <c r="Z68" s="11">
        <v>0.14050000000000001</v>
      </c>
      <c r="AA68" s="11">
        <v>0.33700000000000002</v>
      </c>
      <c r="AB68" s="11">
        <v>4.0800000000000003E-2</v>
      </c>
      <c r="AC68" s="11">
        <v>0.26800000000000002</v>
      </c>
      <c r="AD68" s="11">
        <v>4.1000000000000002E-2</v>
      </c>
      <c r="AE68" s="11">
        <v>0.24</v>
      </c>
      <c r="AF68" s="11">
        <v>5.3999999999999999E-2</v>
      </c>
      <c r="AG68" s="11">
        <v>1.35E-2</v>
      </c>
      <c r="AH68" s="11">
        <v>6.3E-2</v>
      </c>
      <c r="AI68" s="11">
        <v>1.34E-2</v>
      </c>
      <c r="AJ68" s="11">
        <v>1.9599999999999999E-2</v>
      </c>
      <c r="AK68" s="11">
        <v>6.3E-3</v>
      </c>
      <c r="AL68" s="11">
        <v>3.0099999999999998E-2</v>
      </c>
      <c r="AM68" s="11">
        <v>1.7600000000000001E-3</v>
      </c>
      <c r="AN68" s="11">
        <v>7.7000000000000002E-3</v>
      </c>
      <c r="AO68" s="11" t="s">
        <v>357</v>
      </c>
      <c r="AP68" s="11">
        <v>0.1045</v>
      </c>
      <c r="AQ68" s="11" t="s">
        <v>876</v>
      </c>
      <c r="AR68" s="11" t="s">
        <v>357</v>
      </c>
    </row>
    <row r="69" spans="1:44" x14ac:dyDescent="0.3">
      <c r="A69" s="8" t="s">
        <v>1099</v>
      </c>
      <c r="B69" s="9" t="s">
        <v>35</v>
      </c>
      <c r="C69" s="8">
        <v>1</v>
      </c>
      <c r="D69" s="13" t="s">
        <v>42</v>
      </c>
      <c r="E69" s="18" t="s">
        <v>877</v>
      </c>
      <c r="F69" s="8" t="s">
        <v>714</v>
      </c>
      <c r="G69" s="8">
        <v>0.44</v>
      </c>
      <c r="H69" s="20">
        <v>221994.25</v>
      </c>
      <c r="I69" s="20">
        <v>108828.93</v>
      </c>
      <c r="J69" s="11">
        <v>2.4300000000000002</v>
      </c>
      <c r="K69" s="21">
        <v>141.94999999999999</v>
      </c>
      <c r="L69" s="11">
        <v>7.82</v>
      </c>
      <c r="M69" s="11">
        <v>3.54</v>
      </c>
      <c r="N69" s="11">
        <v>1.363</v>
      </c>
      <c r="O69" s="11">
        <v>2.7</v>
      </c>
      <c r="P69" s="11">
        <v>1.41</v>
      </c>
      <c r="Q69" s="11">
        <v>19.84</v>
      </c>
      <c r="R69" s="11">
        <v>0.71</v>
      </c>
      <c r="S69" s="11" t="s">
        <v>604</v>
      </c>
      <c r="T69" s="21">
        <v>214.24</v>
      </c>
      <c r="U69" s="11">
        <v>0.41799999999999998</v>
      </c>
      <c r="V69" s="11">
        <v>0.109</v>
      </c>
      <c r="W69" s="11" t="s">
        <v>369</v>
      </c>
      <c r="X69" s="11" t="s">
        <v>878</v>
      </c>
      <c r="Y69" s="11">
        <v>3.25</v>
      </c>
      <c r="Z69" s="11">
        <v>0.1229</v>
      </c>
      <c r="AA69" s="11">
        <v>0.318</v>
      </c>
      <c r="AB69" s="11">
        <v>6.1400000000000003E-2</v>
      </c>
      <c r="AC69" s="11">
        <v>0.26200000000000001</v>
      </c>
      <c r="AD69" s="11">
        <v>6.5000000000000002E-2</v>
      </c>
      <c r="AE69" s="11">
        <v>0.27</v>
      </c>
      <c r="AF69" s="11">
        <v>6.3E-2</v>
      </c>
      <c r="AG69" s="11">
        <v>9.1999999999999998E-3</v>
      </c>
      <c r="AH69" s="11">
        <v>7.8E-2</v>
      </c>
      <c r="AI69" s="11">
        <v>1.2500000000000001E-2</v>
      </c>
      <c r="AJ69" s="11">
        <v>3.9600000000000003E-2</v>
      </c>
      <c r="AK69" s="11">
        <v>6.7999999999999996E-3</v>
      </c>
      <c r="AL69" s="11">
        <v>4.1099999999999998E-2</v>
      </c>
      <c r="AM69" s="11">
        <v>4.4999999999999997E-3</v>
      </c>
      <c r="AN69" s="11">
        <v>1.47E-2</v>
      </c>
      <c r="AO69" s="11" t="s">
        <v>357</v>
      </c>
      <c r="AP69" s="11">
        <v>8.8300000000000003E-2</v>
      </c>
      <c r="AQ69" s="11" t="s">
        <v>879</v>
      </c>
      <c r="AR69" s="11" t="s">
        <v>357</v>
      </c>
    </row>
    <row r="70" spans="1:44" x14ac:dyDescent="0.3">
      <c r="A70" s="8" t="s">
        <v>1099</v>
      </c>
      <c r="B70" s="9" t="s">
        <v>35</v>
      </c>
      <c r="C70" s="8">
        <v>1</v>
      </c>
      <c r="D70" s="13" t="s">
        <v>42</v>
      </c>
      <c r="E70" s="18" t="s">
        <v>880</v>
      </c>
      <c r="F70" s="8" t="s">
        <v>489</v>
      </c>
      <c r="G70" s="8">
        <v>0.39</v>
      </c>
      <c r="H70" s="20">
        <v>226674.11</v>
      </c>
      <c r="I70" s="20">
        <v>108828.94</v>
      </c>
      <c r="J70" s="11">
        <v>3.99</v>
      </c>
      <c r="K70" s="21">
        <v>189.13</v>
      </c>
      <c r="L70" s="11">
        <v>12.72</v>
      </c>
      <c r="M70" s="11">
        <v>3.39</v>
      </c>
      <c r="N70" s="11">
        <v>3.68</v>
      </c>
      <c r="O70" s="11" t="s">
        <v>881</v>
      </c>
      <c r="P70" s="11">
        <v>7</v>
      </c>
      <c r="Q70" s="11">
        <v>19.53</v>
      </c>
      <c r="R70" s="11">
        <v>0.64</v>
      </c>
      <c r="S70" s="11" t="s">
        <v>497</v>
      </c>
      <c r="T70" s="21">
        <v>210.52</v>
      </c>
      <c r="U70" s="11">
        <v>0.68799999999999994</v>
      </c>
      <c r="V70" s="11">
        <v>0.254</v>
      </c>
      <c r="W70" s="11" t="s">
        <v>399</v>
      </c>
      <c r="X70" s="11" t="s">
        <v>742</v>
      </c>
      <c r="Y70" s="11">
        <v>3.55</v>
      </c>
      <c r="Z70" s="11">
        <v>0.12620000000000001</v>
      </c>
      <c r="AA70" s="11">
        <v>0.32400000000000001</v>
      </c>
      <c r="AB70" s="11">
        <v>4.8899999999999999E-2</v>
      </c>
      <c r="AC70" s="11">
        <v>0.23</v>
      </c>
      <c r="AD70" s="11">
        <v>0.13100000000000001</v>
      </c>
      <c r="AE70" s="11">
        <v>0.25900000000000001</v>
      </c>
      <c r="AF70" s="11">
        <v>0.11</v>
      </c>
      <c r="AG70" s="11">
        <v>2.1499999999999998E-2</v>
      </c>
      <c r="AH70" s="11">
        <v>0.126</v>
      </c>
      <c r="AI70" s="11">
        <v>2.3900000000000001E-2</v>
      </c>
      <c r="AJ70" s="11">
        <v>8.3000000000000004E-2</v>
      </c>
      <c r="AK70" s="11">
        <v>6.4000000000000003E-3</v>
      </c>
      <c r="AL70" s="11">
        <v>6.3E-2</v>
      </c>
      <c r="AM70" s="11">
        <v>1.5299999999999999E-2</v>
      </c>
      <c r="AN70" s="11">
        <v>1.6500000000000001E-2</v>
      </c>
      <c r="AO70" s="11" t="s">
        <v>882</v>
      </c>
      <c r="AP70" s="11">
        <v>9.9199999999999997E-2</v>
      </c>
      <c r="AQ70" s="11" t="s">
        <v>883</v>
      </c>
      <c r="AR70" s="11" t="s">
        <v>357</v>
      </c>
    </row>
    <row r="71" spans="1:44" x14ac:dyDescent="0.3">
      <c r="A71" s="8" t="s">
        <v>1099</v>
      </c>
      <c r="B71" s="9" t="s">
        <v>35</v>
      </c>
      <c r="C71" s="8">
        <v>2</v>
      </c>
      <c r="D71" s="10" t="s">
        <v>36</v>
      </c>
      <c r="E71" s="18" t="s">
        <v>884</v>
      </c>
      <c r="F71" s="8" t="s">
        <v>885</v>
      </c>
      <c r="G71" s="8">
        <v>0.41</v>
      </c>
      <c r="H71" s="20">
        <v>222622.39</v>
      </c>
      <c r="I71" s="20">
        <v>107368.08</v>
      </c>
      <c r="J71" s="11">
        <v>1.238</v>
      </c>
      <c r="K71" s="21">
        <v>294.39</v>
      </c>
      <c r="L71" s="11">
        <v>6.5</v>
      </c>
      <c r="M71" s="11">
        <v>7.58</v>
      </c>
      <c r="N71" s="11">
        <v>1.2569999999999999</v>
      </c>
      <c r="O71" s="11">
        <v>0.26300000000000001</v>
      </c>
      <c r="P71" s="11">
        <v>1.82</v>
      </c>
      <c r="Q71" s="11">
        <v>19.93</v>
      </c>
      <c r="R71" s="11">
        <v>0.61</v>
      </c>
      <c r="S71" s="11">
        <v>4.8000000000000001E-2</v>
      </c>
      <c r="T71" s="21">
        <v>220.56</v>
      </c>
      <c r="U71" s="11">
        <v>0.28299999999999997</v>
      </c>
      <c r="V71" s="11">
        <v>0.13100000000000001</v>
      </c>
      <c r="W71" s="11" t="s">
        <v>494</v>
      </c>
      <c r="X71" s="11" t="s">
        <v>886</v>
      </c>
      <c r="Y71" s="11">
        <v>3.4</v>
      </c>
      <c r="Z71" s="11">
        <v>0.1125</v>
      </c>
      <c r="AA71" s="11">
        <v>0.32900000000000001</v>
      </c>
      <c r="AB71" s="11">
        <v>6.1800000000000001E-2</v>
      </c>
      <c r="AC71" s="11">
        <v>0.215</v>
      </c>
      <c r="AD71" s="11">
        <v>7.5999999999999998E-2</v>
      </c>
      <c r="AE71" s="11">
        <v>0.28299999999999997</v>
      </c>
      <c r="AF71" s="11">
        <v>0.113</v>
      </c>
      <c r="AG71" s="11">
        <v>6.7000000000000002E-3</v>
      </c>
      <c r="AH71" s="11">
        <v>6.5000000000000002E-2</v>
      </c>
      <c r="AI71" s="11">
        <v>9.4000000000000004E-3</v>
      </c>
      <c r="AJ71" s="11">
        <v>2.5399999999999999E-2</v>
      </c>
      <c r="AK71" s="11">
        <v>3.7000000000000002E-3</v>
      </c>
      <c r="AL71" s="11">
        <v>2.6700000000000002E-2</v>
      </c>
      <c r="AM71" s="11">
        <v>3.0999999999999999E-3</v>
      </c>
      <c r="AN71" s="11">
        <v>6.8999999999999999E-3</v>
      </c>
      <c r="AO71" s="11" t="s">
        <v>357</v>
      </c>
      <c r="AP71" s="11">
        <v>0.1216</v>
      </c>
      <c r="AQ71" s="11" t="s">
        <v>887</v>
      </c>
      <c r="AR71" s="11" t="s">
        <v>357</v>
      </c>
    </row>
    <row r="72" spans="1:44" x14ac:dyDescent="0.3">
      <c r="A72" s="8" t="s">
        <v>1099</v>
      </c>
      <c r="B72" s="9" t="s">
        <v>35</v>
      </c>
      <c r="C72" s="8">
        <v>2</v>
      </c>
      <c r="D72" s="10" t="s">
        <v>36</v>
      </c>
      <c r="E72" s="18" t="s">
        <v>888</v>
      </c>
      <c r="F72" s="8" t="s">
        <v>814</v>
      </c>
      <c r="G72" s="8" t="s">
        <v>631</v>
      </c>
      <c r="H72" s="20">
        <v>222809.58</v>
      </c>
      <c r="I72" s="20">
        <v>107368.08</v>
      </c>
      <c r="J72" s="11">
        <v>0.98599999999999999</v>
      </c>
      <c r="K72" s="21">
        <v>163.22999999999999</v>
      </c>
      <c r="L72" s="11">
        <v>3.26</v>
      </c>
      <c r="M72" s="11" t="s">
        <v>889</v>
      </c>
      <c r="N72" s="11">
        <v>0.88700000000000001</v>
      </c>
      <c r="O72" s="11" t="s">
        <v>890</v>
      </c>
      <c r="P72" s="11">
        <v>1.54</v>
      </c>
      <c r="Q72" s="11">
        <v>19.95</v>
      </c>
      <c r="R72" s="11">
        <v>0.57999999999999996</v>
      </c>
      <c r="S72" s="11" t="s">
        <v>411</v>
      </c>
      <c r="T72" s="21">
        <v>217.58</v>
      </c>
      <c r="U72" s="11">
        <v>0.25</v>
      </c>
      <c r="V72" s="11" t="s">
        <v>891</v>
      </c>
      <c r="W72" s="11" t="s">
        <v>482</v>
      </c>
      <c r="X72" s="11" t="s">
        <v>413</v>
      </c>
      <c r="Y72" s="11">
        <v>3.59</v>
      </c>
      <c r="Z72" s="11">
        <v>0.1211</v>
      </c>
      <c r="AA72" s="11">
        <v>0.30399999999999999</v>
      </c>
      <c r="AB72" s="11">
        <v>5.28E-2</v>
      </c>
      <c r="AC72" s="11">
        <v>0.247</v>
      </c>
      <c r="AD72" s="11">
        <v>6.0999999999999999E-2</v>
      </c>
      <c r="AE72" s="11">
        <v>0.22800000000000001</v>
      </c>
      <c r="AF72" s="11">
        <v>4.5999999999999999E-2</v>
      </c>
      <c r="AG72" s="11">
        <v>8.3999999999999995E-3</v>
      </c>
      <c r="AH72" s="11">
        <v>4.4499999999999998E-2</v>
      </c>
      <c r="AI72" s="11">
        <v>1.47E-2</v>
      </c>
      <c r="AJ72" s="11">
        <v>2.29E-2</v>
      </c>
      <c r="AK72" s="11">
        <v>3.7000000000000002E-3</v>
      </c>
      <c r="AL72" s="11">
        <v>2.1899999999999999E-2</v>
      </c>
      <c r="AM72" s="11">
        <v>1.5399999999999999E-3</v>
      </c>
      <c r="AN72" s="11">
        <v>4.1000000000000003E-3</v>
      </c>
      <c r="AO72" s="11" t="s">
        <v>892</v>
      </c>
      <c r="AP72" s="11">
        <v>0.1067</v>
      </c>
      <c r="AQ72" s="11" t="s">
        <v>357</v>
      </c>
      <c r="AR72" s="11" t="s">
        <v>357</v>
      </c>
    </row>
    <row r="73" spans="1:44" x14ac:dyDescent="0.3">
      <c r="A73" s="8" t="s">
        <v>1099</v>
      </c>
      <c r="B73" s="9" t="s">
        <v>35</v>
      </c>
      <c r="C73" s="8">
        <v>2</v>
      </c>
      <c r="D73" s="13" t="s">
        <v>42</v>
      </c>
      <c r="E73" s="18" t="s">
        <v>893</v>
      </c>
      <c r="F73" s="8" t="s">
        <v>426</v>
      </c>
      <c r="G73" s="8">
        <v>0.51</v>
      </c>
      <c r="H73" s="20">
        <v>218837.5</v>
      </c>
      <c r="I73" s="20">
        <v>109422.14</v>
      </c>
      <c r="J73" s="11">
        <v>1.82</v>
      </c>
      <c r="K73" s="21">
        <v>184.51</v>
      </c>
      <c r="L73" s="11">
        <v>7.38</v>
      </c>
      <c r="M73" s="11">
        <v>2.46</v>
      </c>
      <c r="N73" s="11">
        <v>1.532</v>
      </c>
      <c r="O73" s="11">
        <v>1.101</v>
      </c>
      <c r="P73" s="11">
        <v>3.62</v>
      </c>
      <c r="Q73" s="11">
        <v>19.440000000000001</v>
      </c>
      <c r="R73" s="11" t="s">
        <v>894</v>
      </c>
      <c r="S73" s="11" t="s">
        <v>497</v>
      </c>
      <c r="T73" s="21">
        <v>233.46</v>
      </c>
      <c r="U73" s="11">
        <v>0.51600000000000001</v>
      </c>
      <c r="V73" s="11">
        <v>0.13900000000000001</v>
      </c>
      <c r="W73" s="11" t="s">
        <v>357</v>
      </c>
      <c r="X73" s="11" t="s">
        <v>794</v>
      </c>
      <c r="Y73" s="11">
        <v>3.45</v>
      </c>
      <c r="Z73" s="11">
        <v>0.1215</v>
      </c>
      <c r="AA73" s="11">
        <v>0.34599999999999997</v>
      </c>
      <c r="AB73" s="11">
        <v>5.04E-2</v>
      </c>
      <c r="AC73" s="11">
        <v>0.315</v>
      </c>
      <c r="AD73" s="11">
        <v>7.9000000000000001E-2</v>
      </c>
      <c r="AE73" s="11">
        <v>0.22700000000000001</v>
      </c>
      <c r="AF73" s="11">
        <v>8.6999999999999994E-2</v>
      </c>
      <c r="AG73" s="11">
        <v>1.6500000000000001E-2</v>
      </c>
      <c r="AH73" s="11">
        <v>0.108</v>
      </c>
      <c r="AI73" s="11">
        <v>1.9400000000000001E-2</v>
      </c>
      <c r="AJ73" s="11">
        <v>6.59E-2</v>
      </c>
      <c r="AK73" s="11">
        <v>3.2000000000000002E-3</v>
      </c>
      <c r="AL73" s="11">
        <v>3.6600000000000001E-2</v>
      </c>
      <c r="AM73" s="11">
        <v>8.3999999999999995E-3</v>
      </c>
      <c r="AN73" s="11">
        <v>9.1000000000000004E-3</v>
      </c>
      <c r="AO73" s="11" t="s">
        <v>357</v>
      </c>
      <c r="AP73" s="11">
        <v>9.8900000000000002E-2</v>
      </c>
      <c r="AQ73" s="11" t="s">
        <v>357</v>
      </c>
      <c r="AR73" s="11" t="s">
        <v>357</v>
      </c>
    </row>
    <row r="74" spans="1:44" x14ac:dyDescent="0.3">
      <c r="A74" s="8" t="s">
        <v>1099</v>
      </c>
      <c r="B74" s="9" t="s">
        <v>35</v>
      </c>
      <c r="C74" s="8">
        <v>2</v>
      </c>
      <c r="D74" s="13" t="s">
        <v>42</v>
      </c>
      <c r="E74" s="18" t="s">
        <v>895</v>
      </c>
      <c r="F74" s="8" t="s">
        <v>896</v>
      </c>
      <c r="G74" s="8">
        <v>1.04</v>
      </c>
      <c r="H74" s="20">
        <v>217755.22</v>
      </c>
      <c r="I74" s="20">
        <v>109422.14</v>
      </c>
      <c r="J74" s="11">
        <v>1.58</v>
      </c>
      <c r="K74" s="21">
        <v>161.47</v>
      </c>
      <c r="L74" s="11">
        <v>6.04</v>
      </c>
      <c r="M74" s="11">
        <v>1.76</v>
      </c>
      <c r="N74" s="11">
        <v>1.8959999999999999</v>
      </c>
      <c r="O74" s="11">
        <v>0.56999999999999995</v>
      </c>
      <c r="P74" s="11">
        <v>2.2000000000000002</v>
      </c>
      <c r="Q74" s="11">
        <v>20.25</v>
      </c>
      <c r="R74" s="11" t="s">
        <v>894</v>
      </c>
      <c r="S74" s="11" t="s">
        <v>658</v>
      </c>
      <c r="T74" s="21">
        <v>206.17</v>
      </c>
      <c r="U74" s="11">
        <v>0.52</v>
      </c>
      <c r="V74" s="11">
        <v>0.14899999999999999</v>
      </c>
      <c r="W74" s="11" t="s">
        <v>577</v>
      </c>
      <c r="X74" s="11" t="s">
        <v>897</v>
      </c>
      <c r="Y74" s="11">
        <v>2.72</v>
      </c>
      <c r="Z74" s="11">
        <v>0.12330000000000001</v>
      </c>
      <c r="AA74" s="11">
        <v>0.32800000000000001</v>
      </c>
      <c r="AB74" s="11">
        <v>4.1399999999999999E-2</v>
      </c>
      <c r="AC74" s="11">
        <v>0.28599999999999998</v>
      </c>
      <c r="AD74" s="11">
        <v>6.9000000000000006E-2</v>
      </c>
      <c r="AE74" s="11">
        <v>0.20200000000000001</v>
      </c>
      <c r="AF74" s="11">
        <v>8.1000000000000003E-2</v>
      </c>
      <c r="AG74" s="11">
        <v>1.35E-2</v>
      </c>
      <c r="AH74" s="11">
        <v>0.108</v>
      </c>
      <c r="AI74" s="11">
        <v>2.0400000000000001E-2</v>
      </c>
      <c r="AJ74" s="11">
        <v>6.2399999999999997E-2</v>
      </c>
      <c r="AK74" s="11">
        <v>1.15E-2</v>
      </c>
      <c r="AL74" s="11">
        <v>5.6000000000000001E-2</v>
      </c>
      <c r="AM74" s="11">
        <v>8.5000000000000006E-3</v>
      </c>
      <c r="AN74" s="11" t="s">
        <v>724</v>
      </c>
      <c r="AO74" s="11" t="s">
        <v>357</v>
      </c>
      <c r="AP74" s="11">
        <v>0.10489999999999999</v>
      </c>
      <c r="AQ74" s="11" t="s">
        <v>357</v>
      </c>
      <c r="AR74" s="11">
        <v>4.6999999999999999E-4</v>
      </c>
    </row>
    <row r="75" spans="1:44" x14ac:dyDescent="0.3">
      <c r="A75" s="8" t="s">
        <v>1099</v>
      </c>
      <c r="B75" s="9" t="s">
        <v>35</v>
      </c>
      <c r="C75" s="8">
        <v>3</v>
      </c>
      <c r="D75" s="10" t="s">
        <v>36</v>
      </c>
      <c r="E75" s="18" t="s">
        <v>898</v>
      </c>
      <c r="F75" s="8" t="s">
        <v>899</v>
      </c>
      <c r="G75" s="8" t="s">
        <v>619</v>
      </c>
      <c r="H75" s="20">
        <v>237996.79999999999</v>
      </c>
      <c r="I75" s="20">
        <v>106955</v>
      </c>
      <c r="J75" s="11">
        <v>0.78800000000000003</v>
      </c>
      <c r="K75" s="21">
        <v>236.07</v>
      </c>
      <c r="L75" s="11">
        <v>3.88</v>
      </c>
      <c r="M75" s="11" t="s">
        <v>900</v>
      </c>
      <c r="N75" s="11">
        <v>0.71399999999999997</v>
      </c>
      <c r="O75" s="11">
        <v>0.13400000000000001</v>
      </c>
      <c r="P75" s="11">
        <v>1.85</v>
      </c>
      <c r="Q75" s="11">
        <v>21.08</v>
      </c>
      <c r="R75" s="11">
        <v>0.79</v>
      </c>
      <c r="S75" s="11" t="s">
        <v>793</v>
      </c>
      <c r="T75" s="21">
        <v>218.79</v>
      </c>
      <c r="U75" s="11">
        <v>0.188</v>
      </c>
      <c r="V75" s="11" t="s">
        <v>733</v>
      </c>
      <c r="W75" s="11">
        <v>4.0000000000000001E-3</v>
      </c>
      <c r="X75" s="11" t="s">
        <v>901</v>
      </c>
      <c r="Y75" s="11">
        <v>3.26</v>
      </c>
      <c r="Z75" s="11">
        <v>8.3299999999999999E-2</v>
      </c>
      <c r="AA75" s="11">
        <v>0.23699999999999999</v>
      </c>
      <c r="AB75" s="11">
        <v>3.2899999999999999E-2</v>
      </c>
      <c r="AC75" s="11">
        <v>0.24199999999999999</v>
      </c>
      <c r="AD75" s="11">
        <v>0.1</v>
      </c>
      <c r="AE75" s="11">
        <v>0.25700000000000001</v>
      </c>
      <c r="AF75" s="11">
        <v>5.0999999999999997E-2</v>
      </c>
      <c r="AG75" s="11">
        <v>6.7000000000000002E-3</v>
      </c>
      <c r="AH75" s="11">
        <v>4.9000000000000002E-2</v>
      </c>
      <c r="AI75" s="11">
        <v>4.1999999999999997E-3</v>
      </c>
      <c r="AJ75" s="11">
        <v>2.0500000000000001E-2</v>
      </c>
      <c r="AK75" s="11">
        <v>2E-3</v>
      </c>
      <c r="AL75" s="11">
        <v>9.4000000000000004E-3</v>
      </c>
      <c r="AM75" s="11">
        <v>1.09E-3</v>
      </c>
      <c r="AN75" s="11">
        <v>1.9E-3</v>
      </c>
      <c r="AO75" s="11" t="s">
        <v>357</v>
      </c>
      <c r="AP75" s="11">
        <v>7.3099999999999998E-2</v>
      </c>
      <c r="AQ75" s="11" t="s">
        <v>357</v>
      </c>
      <c r="AR75" s="11" t="s">
        <v>357</v>
      </c>
    </row>
    <row r="76" spans="1:44" x14ac:dyDescent="0.3">
      <c r="A76" s="8" t="s">
        <v>1099</v>
      </c>
      <c r="B76" s="9" t="s">
        <v>35</v>
      </c>
      <c r="C76" s="8">
        <v>3</v>
      </c>
      <c r="D76" s="10" t="s">
        <v>36</v>
      </c>
      <c r="E76" s="18" t="s">
        <v>902</v>
      </c>
      <c r="F76" s="8" t="s">
        <v>903</v>
      </c>
      <c r="G76" s="8">
        <v>0.48</v>
      </c>
      <c r="H76" s="20">
        <v>237706.59</v>
      </c>
      <c r="I76" s="20">
        <v>106955.01</v>
      </c>
      <c r="J76" s="11">
        <v>0.8</v>
      </c>
      <c r="K76" s="21">
        <v>264.08999999999997</v>
      </c>
      <c r="L76" s="11">
        <v>4.45</v>
      </c>
      <c r="M76" s="11" t="s">
        <v>904</v>
      </c>
      <c r="N76" s="11">
        <v>0.78500000000000003</v>
      </c>
      <c r="O76" s="11" t="s">
        <v>905</v>
      </c>
      <c r="P76" s="11">
        <v>1.79</v>
      </c>
      <c r="Q76" s="11">
        <v>20.91</v>
      </c>
      <c r="R76" s="11">
        <v>0.94</v>
      </c>
      <c r="S76" s="11" t="s">
        <v>906</v>
      </c>
      <c r="T76" s="21">
        <v>216.93</v>
      </c>
      <c r="U76" s="11">
        <v>0.18099999999999999</v>
      </c>
      <c r="V76" s="11">
        <v>0.14000000000000001</v>
      </c>
      <c r="W76" s="11" t="s">
        <v>450</v>
      </c>
      <c r="X76" s="11" t="s">
        <v>907</v>
      </c>
      <c r="Y76" s="11">
        <v>3.28</v>
      </c>
      <c r="Z76" s="11">
        <v>0.10580000000000001</v>
      </c>
      <c r="AA76" s="11">
        <v>0.28399999999999997</v>
      </c>
      <c r="AB76" s="11">
        <v>4.4400000000000002E-2</v>
      </c>
      <c r="AC76" s="11">
        <v>0.214</v>
      </c>
      <c r="AD76" s="11">
        <v>6.9000000000000006E-2</v>
      </c>
      <c r="AE76" s="11">
        <v>0.24399999999999999</v>
      </c>
      <c r="AF76" s="11">
        <v>8.5999999999999993E-2</v>
      </c>
      <c r="AG76" s="11">
        <v>1.0699999999999999E-2</v>
      </c>
      <c r="AH76" s="11">
        <v>4.4999999999999998E-2</v>
      </c>
      <c r="AI76" s="11">
        <v>1.1900000000000001E-2</v>
      </c>
      <c r="AJ76" s="11">
        <v>2.2100000000000002E-2</v>
      </c>
      <c r="AK76" s="11">
        <v>2.3999999999999998E-3</v>
      </c>
      <c r="AL76" s="11">
        <v>8.5000000000000006E-3</v>
      </c>
      <c r="AM76" s="11">
        <v>1.47E-3</v>
      </c>
      <c r="AN76" s="11" t="s">
        <v>357</v>
      </c>
      <c r="AO76" s="11">
        <v>1.0399999999999999E-3</v>
      </c>
      <c r="AP76" s="11">
        <v>8.3599999999999994E-2</v>
      </c>
      <c r="AQ76" s="11" t="s">
        <v>357</v>
      </c>
      <c r="AR76" s="11" t="s">
        <v>357</v>
      </c>
    </row>
    <row r="77" spans="1:44" x14ac:dyDescent="0.3">
      <c r="A77" s="8" t="s">
        <v>1099</v>
      </c>
      <c r="B77" s="9" t="s">
        <v>35</v>
      </c>
      <c r="C77" s="8">
        <v>3</v>
      </c>
      <c r="D77" s="13" t="s">
        <v>42</v>
      </c>
      <c r="E77" s="18" t="s">
        <v>908</v>
      </c>
      <c r="F77" s="8" t="s">
        <v>909</v>
      </c>
      <c r="G77" s="8" t="s">
        <v>601</v>
      </c>
      <c r="H77" s="20">
        <v>236213.95</v>
      </c>
      <c r="I77" s="20">
        <v>109125.55</v>
      </c>
      <c r="J77" s="11">
        <v>0.86599999999999999</v>
      </c>
      <c r="K77" s="21">
        <v>204.61</v>
      </c>
      <c r="L77" s="11">
        <v>4.58</v>
      </c>
      <c r="M77" s="11">
        <v>1.29</v>
      </c>
      <c r="N77" s="11">
        <v>3.43</v>
      </c>
      <c r="O77" s="11">
        <v>0.14199999999999999</v>
      </c>
      <c r="P77" s="11">
        <v>7.86</v>
      </c>
      <c r="Q77" s="11">
        <v>20.36</v>
      </c>
      <c r="R77" s="11">
        <v>0.4</v>
      </c>
      <c r="S77" s="11" t="s">
        <v>411</v>
      </c>
      <c r="T77" s="21">
        <v>214.94</v>
      </c>
      <c r="U77" s="11">
        <v>0.35099999999999998</v>
      </c>
      <c r="V77" s="11">
        <v>0.155</v>
      </c>
      <c r="W77" s="11">
        <v>2.3E-3</v>
      </c>
      <c r="X77" s="11" t="s">
        <v>606</v>
      </c>
      <c r="Y77" s="11">
        <v>3.41</v>
      </c>
      <c r="Z77" s="11">
        <v>9.9500000000000005E-2</v>
      </c>
      <c r="AA77" s="11">
        <v>0.24399999999999999</v>
      </c>
      <c r="AB77" s="11">
        <v>5.0599999999999999E-2</v>
      </c>
      <c r="AC77" s="11">
        <v>0.191</v>
      </c>
      <c r="AD77" s="11">
        <v>4.4999999999999998E-2</v>
      </c>
      <c r="AE77" s="11">
        <v>0.23100000000000001</v>
      </c>
      <c r="AF77" s="11">
        <v>0.09</v>
      </c>
      <c r="AG77" s="11">
        <v>6.6E-3</v>
      </c>
      <c r="AH77" s="11">
        <v>7.8E-2</v>
      </c>
      <c r="AI77" s="11">
        <v>7.1999999999999998E-3</v>
      </c>
      <c r="AJ77" s="11">
        <v>2.8299999999999999E-2</v>
      </c>
      <c r="AK77" s="11">
        <v>7.1000000000000004E-3</v>
      </c>
      <c r="AL77" s="11">
        <v>1.6199999999999999E-2</v>
      </c>
      <c r="AM77" s="11">
        <v>1.8799999999999999E-3</v>
      </c>
      <c r="AN77" s="11">
        <v>3.3E-3</v>
      </c>
      <c r="AO77" s="11" t="s">
        <v>357</v>
      </c>
      <c r="AP77" s="11">
        <v>8.5999999999999993E-2</v>
      </c>
      <c r="AQ77" s="11" t="s">
        <v>357</v>
      </c>
      <c r="AR77" s="11" t="s">
        <v>357</v>
      </c>
    </row>
    <row r="78" spans="1:44" x14ac:dyDescent="0.3">
      <c r="A78" s="8" t="s">
        <v>1099</v>
      </c>
      <c r="B78" s="9" t="s">
        <v>35</v>
      </c>
      <c r="C78" s="8">
        <v>3</v>
      </c>
      <c r="D78" s="13" t="s">
        <v>42</v>
      </c>
      <c r="E78" s="18" t="s">
        <v>910</v>
      </c>
      <c r="F78" s="8" t="s">
        <v>911</v>
      </c>
      <c r="G78" s="8">
        <v>0.49</v>
      </c>
      <c r="H78" s="20">
        <v>229370.59</v>
      </c>
      <c r="I78" s="20">
        <v>109125.55</v>
      </c>
      <c r="J78" s="11">
        <v>1.53</v>
      </c>
      <c r="K78" s="21">
        <v>167</v>
      </c>
      <c r="L78" s="11">
        <v>5.62</v>
      </c>
      <c r="M78" s="11">
        <v>1.66</v>
      </c>
      <c r="N78" s="11">
        <v>1.05</v>
      </c>
      <c r="O78" s="11" t="s">
        <v>807</v>
      </c>
      <c r="P78" s="11">
        <v>1.51</v>
      </c>
      <c r="Q78" s="11">
        <v>19.64</v>
      </c>
      <c r="R78" s="11">
        <v>0.51</v>
      </c>
      <c r="S78" s="11" t="s">
        <v>677</v>
      </c>
      <c r="T78" s="21">
        <v>213.84</v>
      </c>
      <c r="U78" s="11">
        <v>0.40799999999999997</v>
      </c>
      <c r="V78" s="11">
        <v>0.14799999999999999</v>
      </c>
      <c r="W78" s="11" t="s">
        <v>563</v>
      </c>
      <c r="X78" s="11" t="s">
        <v>860</v>
      </c>
      <c r="Y78" s="11">
        <v>3.46</v>
      </c>
      <c r="Z78" s="11">
        <v>0.1004</v>
      </c>
      <c r="AA78" s="11">
        <v>0.27200000000000002</v>
      </c>
      <c r="AB78" s="11">
        <v>3.8600000000000002E-2</v>
      </c>
      <c r="AC78" s="11">
        <v>0.19400000000000001</v>
      </c>
      <c r="AD78" s="11">
        <v>7.9000000000000001E-2</v>
      </c>
      <c r="AE78" s="11">
        <v>0.252</v>
      </c>
      <c r="AF78" s="11">
        <v>5.5E-2</v>
      </c>
      <c r="AG78" s="11">
        <v>3.5000000000000001E-3</v>
      </c>
      <c r="AH78" s="11">
        <v>8.4000000000000005E-2</v>
      </c>
      <c r="AI78" s="11">
        <v>8.6999999999999994E-3</v>
      </c>
      <c r="AJ78" s="11">
        <v>4.4200000000000003E-2</v>
      </c>
      <c r="AK78" s="11">
        <v>6.0000000000000001E-3</v>
      </c>
      <c r="AL78" s="11">
        <v>2.0799999999999999E-2</v>
      </c>
      <c r="AM78" s="11">
        <v>5.1999999999999998E-3</v>
      </c>
      <c r="AN78" s="11">
        <v>7.9000000000000008E-3</v>
      </c>
      <c r="AO78" s="11" t="s">
        <v>357</v>
      </c>
      <c r="AP78" s="11">
        <v>9.2100000000000001E-2</v>
      </c>
      <c r="AQ78" s="11" t="s">
        <v>357</v>
      </c>
      <c r="AR78" s="11" t="s">
        <v>357</v>
      </c>
    </row>
    <row r="79" spans="1:44" x14ac:dyDescent="0.3">
      <c r="A79" s="8" t="s">
        <v>1099</v>
      </c>
      <c r="B79" s="9" t="s">
        <v>35</v>
      </c>
      <c r="C79" s="8">
        <v>4</v>
      </c>
      <c r="D79" s="10" t="s">
        <v>36</v>
      </c>
      <c r="E79" s="18" t="s">
        <v>912</v>
      </c>
      <c r="F79" s="8">
        <v>3.6</v>
      </c>
      <c r="G79" s="8">
        <v>0.59</v>
      </c>
      <c r="H79" s="20">
        <v>229901.52</v>
      </c>
      <c r="I79" s="20">
        <v>106955</v>
      </c>
      <c r="J79" s="11">
        <v>0.85199999999999998</v>
      </c>
      <c r="K79" s="21">
        <v>253.71</v>
      </c>
      <c r="L79" s="11">
        <v>3.89</v>
      </c>
      <c r="M79" s="11">
        <v>1</v>
      </c>
      <c r="N79" s="11">
        <v>0.74</v>
      </c>
      <c r="O79" s="11" t="s">
        <v>913</v>
      </c>
      <c r="P79" s="11">
        <v>2.08</v>
      </c>
      <c r="Q79" s="11">
        <v>21.18</v>
      </c>
      <c r="R79" s="11">
        <v>0.61</v>
      </c>
      <c r="S79" s="11" t="s">
        <v>593</v>
      </c>
      <c r="T79" s="21">
        <v>222.16</v>
      </c>
      <c r="U79" s="11">
        <v>0.17599999999999999</v>
      </c>
      <c r="V79" s="11" t="s">
        <v>914</v>
      </c>
      <c r="W79" s="11" t="s">
        <v>357</v>
      </c>
      <c r="X79" s="11" t="s">
        <v>367</v>
      </c>
      <c r="Y79" s="11">
        <v>3.85</v>
      </c>
      <c r="Z79" s="11">
        <v>0.1042</v>
      </c>
      <c r="AA79" s="11">
        <v>0.25600000000000001</v>
      </c>
      <c r="AB79" s="11">
        <v>3.56E-2</v>
      </c>
      <c r="AC79" s="11">
        <v>0.254</v>
      </c>
      <c r="AD79" s="11">
        <v>7.3999999999999996E-2</v>
      </c>
      <c r="AE79" s="11">
        <v>0.26500000000000001</v>
      </c>
      <c r="AF79" s="11">
        <v>6.2E-2</v>
      </c>
      <c r="AG79" s="11">
        <v>6.0000000000000001E-3</v>
      </c>
      <c r="AH79" s="11">
        <v>4.4999999999999998E-2</v>
      </c>
      <c r="AI79" s="11">
        <v>2.3E-3</v>
      </c>
      <c r="AJ79" s="11">
        <v>1.66E-2</v>
      </c>
      <c r="AK79" s="11">
        <v>3.2000000000000002E-3</v>
      </c>
      <c r="AL79" s="11">
        <v>1.2699999999999999E-2</v>
      </c>
      <c r="AM79" s="11" t="s">
        <v>357</v>
      </c>
      <c r="AN79" s="11">
        <v>3.0999999999999999E-3</v>
      </c>
      <c r="AO79" s="11">
        <v>4.6999999999999999E-4</v>
      </c>
      <c r="AP79" s="11">
        <v>0.1125</v>
      </c>
      <c r="AQ79" s="11" t="s">
        <v>357</v>
      </c>
      <c r="AR79" s="11" t="s">
        <v>357</v>
      </c>
    </row>
    <row r="80" spans="1:44" x14ac:dyDescent="0.3">
      <c r="A80" s="8" t="s">
        <v>1099</v>
      </c>
      <c r="B80" s="9" t="s">
        <v>35</v>
      </c>
      <c r="C80" s="8">
        <v>4</v>
      </c>
      <c r="D80" s="10" t="s">
        <v>36</v>
      </c>
      <c r="E80" s="18" t="s">
        <v>915</v>
      </c>
      <c r="F80" s="8" t="s">
        <v>916</v>
      </c>
      <c r="G80" s="8">
        <v>0.5</v>
      </c>
      <c r="H80" s="20">
        <v>229894.53</v>
      </c>
      <c r="I80" s="20">
        <v>106955</v>
      </c>
      <c r="J80" s="11">
        <v>0.64</v>
      </c>
      <c r="K80" s="21">
        <v>229.97</v>
      </c>
      <c r="L80" s="11">
        <v>3.75</v>
      </c>
      <c r="M80" s="11" t="s">
        <v>610</v>
      </c>
      <c r="N80" s="11">
        <v>0.77500000000000002</v>
      </c>
      <c r="O80" s="11" t="s">
        <v>917</v>
      </c>
      <c r="P80" s="11">
        <v>1.72</v>
      </c>
      <c r="Q80" s="11">
        <v>20.66</v>
      </c>
      <c r="R80" s="11">
        <v>0.42</v>
      </c>
      <c r="S80" s="11" t="s">
        <v>683</v>
      </c>
      <c r="T80" s="21">
        <v>222.71</v>
      </c>
      <c r="U80" s="11">
        <v>0.20300000000000001</v>
      </c>
      <c r="V80" s="11" t="s">
        <v>655</v>
      </c>
      <c r="W80" s="11" t="s">
        <v>357</v>
      </c>
      <c r="X80" s="11" t="s">
        <v>901</v>
      </c>
      <c r="Y80" s="11">
        <v>3.71</v>
      </c>
      <c r="Z80" s="11">
        <v>0.1089</v>
      </c>
      <c r="AA80" s="11">
        <v>0.27300000000000002</v>
      </c>
      <c r="AB80" s="11">
        <v>5.2699999999999997E-2</v>
      </c>
      <c r="AC80" s="11">
        <v>0.24299999999999999</v>
      </c>
      <c r="AD80" s="11">
        <v>6.0999999999999999E-2</v>
      </c>
      <c r="AE80" s="11">
        <v>0.26500000000000001</v>
      </c>
      <c r="AF80" s="11">
        <v>4.8000000000000001E-2</v>
      </c>
      <c r="AG80" s="11">
        <v>5.5999999999999999E-3</v>
      </c>
      <c r="AH80" s="11">
        <v>3.7400000000000003E-2</v>
      </c>
      <c r="AI80" s="11">
        <v>2.8E-3</v>
      </c>
      <c r="AJ80" s="11">
        <v>4.8999999999999998E-3</v>
      </c>
      <c r="AK80" s="11" t="s">
        <v>918</v>
      </c>
      <c r="AL80" s="11" t="s">
        <v>860</v>
      </c>
      <c r="AM80" s="11">
        <v>1.31E-3</v>
      </c>
      <c r="AN80" s="11" t="s">
        <v>357</v>
      </c>
      <c r="AO80" s="11" t="s">
        <v>357</v>
      </c>
      <c r="AP80" s="11">
        <v>0.1399</v>
      </c>
      <c r="AQ80" s="11" t="s">
        <v>357</v>
      </c>
      <c r="AR80" s="11" t="s">
        <v>357</v>
      </c>
    </row>
    <row r="81" spans="1:44" x14ac:dyDescent="0.3">
      <c r="A81" s="8" t="s">
        <v>1099</v>
      </c>
      <c r="B81" s="9" t="s">
        <v>35</v>
      </c>
      <c r="C81" s="8">
        <v>4</v>
      </c>
      <c r="D81" s="13" t="s">
        <v>42</v>
      </c>
      <c r="E81" s="18" t="s">
        <v>919</v>
      </c>
      <c r="F81" s="8" t="s">
        <v>781</v>
      </c>
      <c r="G81" s="8" t="s">
        <v>764</v>
      </c>
      <c r="H81" s="20">
        <v>231840.3</v>
      </c>
      <c r="I81" s="20">
        <v>109125.55</v>
      </c>
      <c r="J81" s="11">
        <v>0.66600000000000004</v>
      </c>
      <c r="K81" s="21">
        <v>223.04</v>
      </c>
      <c r="L81" s="11">
        <v>3.02</v>
      </c>
      <c r="M81" s="11" t="s">
        <v>920</v>
      </c>
      <c r="N81" s="11">
        <v>0.73299999999999998</v>
      </c>
      <c r="O81" s="11" t="s">
        <v>749</v>
      </c>
      <c r="P81" s="11">
        <v>1.46</v>
      </c>
      <c r="Q81" s="11">
        <v>21.16</v>
      </c>
      <c r="R81" s="11">
        <v>0.5</v>
      </c>
      <c r="S81" s="11" t="s">
        <v>388</v>
      </c>
      <c r="T81" s="21">
        <v>224.62</v>
      </c>
      <c r="U81" s="11">
        <v>0.23699999999999999</v>
      </c>
      <c r="V81" s="23">
        <v>41.42</v>
      </c>
      <c r="W81" s="11" t="s">
        <v>469</v>
      </c>
      <c r="X81" s="11">
        <v>1.24E-2</v>
      </c>
      <c r="Y81" s="11">
        <v>3.69</v>
      </c>
      <c r="Z81" s="11">
        <v>0.123</v>
      </c>
      <c r="AA81" s="11">
        <v>0.28399999999999997</v>
      </c>
      <c r="AB81" s="11">
        <v>3.61E-2</v>
      </c>
      <c r="AC81" s="11">
        <v>0.222</v>
      </c>
      <c r="AD81" s="11">
        <v>5.7000000000000002E-2</v>
      </c>
      <c r="AE81" s="11">
        <v>0.249</v>
      </c>
      <c r="AF81" s="11" t="s">
        <v>677</v>
      </c>
      <c r="AG81" s="11">
        <v>1.2800000000000001E-2</v>
      </c>
      <c r="AH81" s="11">
        <v>4.5999999999999999E-2</v>
      </c>
      <c r="AI81" s="11">
        <v>1.38E-2</v>
      </c>
      <c r="AJ81" s="11">
        <v>2.2700000000000001E-2</v>
      </c>
      <c r="AK81" s="11" t="s">
        <v>357</v>
      </c>
      <c r="AL81" s="11">
        <v>1.7399999999999999E-2</v>
      </c>
      <c r="AM81" s="11">
        <v>1.2999999999999999E-3</v>
      </c>
      <c r="AN81" s="11">
        <v>1.5E-3</v>
      </c>
      <c r="AO81" s="11" t="s">
        <v>357</v>
      </c>
      <c r="AP81" s="11">
        <v>0.26</v>
      </c>
      <c r="AQ81" s="11" t="s">
        <v>357</v>
      </c>
      <c r="AR81" s="11" t="s">
        <v>357</v>
      </c>
    </row>
    <row r="82" spans="1:44" x14ac:dyDescent="0.3">
      <c r="A82" s="8" t="s">
        <v>1099</v>
      </c>
      <c r="B82" s="9" t="s">
        <v>35</v>
      </c>
      <c r="C82" s="8">
        <v>4</v>
      </c>
      <c r="D82" s="13" t="s">
        <v>42</v>
      </c>
      <c r="E82" s="18" t="s">
        <v>921</v>
      </c>
      <c r="F82" s="8" t="s">
        <v>922</v>
      </c>
      <c r="G82" s="8" t="s">
        <v>506</v>
      </c>
      <c r="H82" s="20">
        <v>231544.89</v>
      </c>
      <c r="I82" s="20">
        <v>109125.55</v>
      </c>
      <c r="J82" s="11">
        <v>1.0649999999999999</v>
      </c>
      <c r="K82" s="21">
        <v>182.33</v>
      </c>
      <c r="L82" s="11">
        <v>4</v>
      </c>
      <c r="M82" s="11">
        <v>1</v>
      </c>
      <c r="N82" s="11">
        <v>0.93400000000000005</v>
      </c>
      <c r="O82" s="11" t="s">
        <v>611</v>
      </c>
      <c r="P82" s="11">
        <v>1.3</v>
      </c>
      <c r="Q82" s="11">
        <v>20.41</v>
      </c>
      <c r="R82" s="11">
        <v>0.65</v>
      </c>
      <c r="S82" s="11" t="s">
        <v>485</v>
      </c>
      <c r="T82" s="21">
        <v>220.76</v>
      </c>
      <c r="U82" s="11">
        <v>0.26600000000000001</v>
      </c>
      <c r="V82" s="11">
        <v>0.1</v>
      </c>
      <c r="W82" s="11" t="s">
        <v>357</v>
      </c>
      <c r="X82" s="11" t="s">
        <v>923</v>
      </c>
      <c r="Y82" s="11">
        <v>3.56</v>
      </c>
      <c r="Z82" s="11">
        <v>0.1232</v>
      </c>
      <c r="AA82" s="11">
        <v>0.315</v>
      </c>
      <c r="AB82" s="11">
        <v>3.3000000000000002E-2</v>
      </c>
      <c r="AC82" s="11">
        <v>0.28499999999999998</v>
      </c>
      <c r="AD82" s="11">
        <v>6.2E-2</v>
      </c>
      <c r="AE82" s="11">
        <v>0.22900000000000001</v>
      </c>
      <c r="AF82" s="11">
        <v>5.6000000000000001E-2</v>
      </c>
      <c r="AG82" s="11">
        <v>1.1900000000000001E-2</v>
      </c>
      <c r="AH82" s="11">
        <v>4.3999999999999997E-2</v>
      </c>
      <c r="AI82" s="11">
        <v>5.3E-3</v>
      </c>
      <c r="AJ82" s="11">
        <v>3.1399999999999997E-2</v>
      </c>
      <c r="AK82" s="11">
        <v>2.7000000000000001E-3</v>
      </c>
      <c r="AL82" s="11">
        <v>2.53E-2</v>
      </c>
      <c r="AM82" s="11">
        <v>4.7999999999999996E-3</v>
      </c>
      <c r="AN82" s="11">
        <v>1.5E-3</v>
      </c>
      <c r="AO82" s="11" t="s">
        <v>357</v>
      </c>
      <c r="AP82" s="11">
        <v>0.1356</v>
      </c>
      <c r="AQ82" s="11" t="s">
        <v>357</v>
      </c>
      <c r="AR82" s="11" t="s">
        <v>357</v>
      </c>
    </row>
    <row r="83" spans="1:44" x14ac:dyDescent="0.3">
      <c r="A83" s="3"/>
      <c r="B83" s="3"/>
      <c r="C83" s="3"/>
      <c r="D83" s="3"/>
      <c r="E83" s="2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3">
      <c r="A84" s="3"/>
      <c r="B84" s="30" t="s">
        <v>598</v>
      </c>
      <c r="C84" s="3"/>
      <c r="D84" s="3"/>
      <c r="E84" s="2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6" spans="1:44" x14ac:dyDescent="0.3">
      <c r="A86" s="75" t="s">
        <v>1123</v>
      </c>
    </row>
    <row r="87" spans="1:44" x14ac:dyDescent="0.3">
      <c r="A87" s="77" t="s">
        <v>1122</v>
      </c>
    </row>
    <row r="88" spans="1:44" x14ac:dyDescent="0.3">
      <c r="A88" s="3" t="s">
        <v>1124</v>
      </c>
    </row>
  </sheetData>
  <mergeCells count="1"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E65"/>
  <sheetViews>
    <sheetView zoomScaleNormal="100" workbookViewId="0">
      <selection activeCell="D1" sqref="D1"/>
    </sheetView>
  </sheetViews>
  <sheetFormatPr defaultRowHeight="14.4" x14ac:dyDescent="0.3"/>
  <cols>
    <col min="2" max="2" width="15.33203125" bestFit="1" customWidth="1"/>
    <col min="3" max="3" width="18.44140625" customWidth="1"/>
    <col min="4" max="4" width="14" customWidth="1"/>
    <col min="5" max="5" width="16.5546875" customWidth="1"/>
    <col min="6" max="6" width="14.109375" customWidth="1"/>
    <col min="7" max="7" width="9.6640625" customWidth="1"/>
    <col min="8" max="8" width="10.5546875" customWidth="1"/>
    <col min="9" max="9" width="21.109375" customWidth="1"/>
    <col min="10" max="10" width="20.5546875" customWidth="1"/>
    <col min="11" max="11" width="13" customWidth="1"/>
    <col min="12" max="12" width="16" customWidth="1"/>
    <col min="13" max="13" width="14.88671875" customWidth="1"/>
    <col min="14" max="14" width="14.6640625" customWidth="1"/>
    <col min="15" max="18" width="10.109375" customWidth="1"/>
    <col min="29" max="31" width="9.109375" style="32"/>
  </cols>
  <sheetData>
    <row r="3" spans="1:31" x14ac:dyDescent="0.3">
      <c r="F3" t="s">
        <v>1125</v>
      </c>
    </row>
    <row r="7" spans="1:31" s="78" customFormat="1" ht="15.6" x14ac:dyDescent="0.3">
      <c r="A7" s="80" t="s">
        <v>1130</v>
      </c>
      <c r="AC7" s="79"/>
      <c r="AD7" s="79"/>
      <c r="AE7" s="79"/>
    </row>
    <row r="10" spans="1:31" x14ac:dyDescent="0.3">
      <c r="A10" s="31" t="s">
        <v>924</v>
      </c>
      <c r="V10" s="32"/>
      <c r="W10" s="32"/>
      <c r="X10" s="32"/>
      <c r="AC10"/>
      <c r="AD10"/>
      <c r="AE10"/>
    </row>
    <row r="11" spans="1:31" ht="29.1" customHeight="1" x14ac:dyDescent="0.35">
      <c r="A11" s="33" t="s">
        <v>925</v>
      </c>
      <c r="B11" s="33" t="s">
        <v>926</v>
      </c>
      <c r="C11" s="33" t="s">
        <v>927</v>
      </c>
      <c r="D11" s="33" t="s">
        <v>1022</v>
      </c>
      <c r="E11" s="33" t="s">
        <v>928</v>
      </c>
      <c r="F11" s="34" t="s">
        <v>929</v>
      </c>
      <c r="G11" s="35" t="s">
        <v>930</v>
      </c>
      <c r="H11" s="37" t="s">
        <v>931</v>
      </c>
      <c r="I11" s="38" t="s">
        <v>932</v>
      </c>
      <c r="J11" s="37" t="s">
        <v>933</v>
      </c>
      <c r="K11" s="38" t="s">
        <v>934</v>
      </c>
      <c r="L11" s="39" t="s">
        <v>935</v>
      </c>
      <c r="M11" s="5" t="s">
        <v>936</v>
      </c>
      <c r="N11" s="34" t="s">
        <v>1023</v>
      </c>
      <c r="O11" s="35" t="s">
        <v>1024</v>
      </c>
      <c r="P11" s="40" t="s">
        <v>1025</v>
      </c>
      <c r="Q11" s="34" t="s">
        <v>937</v>
      </c>
      <c r="R11" s="35" t="s">
        <v>1024</v>
      </c>
      <c r="S11" s="41"/>
      <c r="V11" s="42"/>
      <c r="W11" s="43"/>
      <c r="X11" s="44"/>
      <c r="AC11"/>
      <c r="AD11"/>
      <c r="AE11"/>
    </row>
    <row r="12" spans="1:31" x14ac:dyDescent="0.3">
      <c r="A12" s="18" t="s">
        <v>938</v>
      </c>
      <c r="B12" s="18" t="s">
        <v>939</v>
      </c>
      <c r="C12" s="18" t="s">
        <v>940</v>
      </c>
      <c r="D12" s="18" t="s">
        <v>941</v>
      </c>
      <c r="E12" s="9">
        <v>0</v>
      </c>
      <c r="F12" s="45">
        <v>0.51309024543053006</v>
      </c>
      <c r="G12" s="45">
        <v>2.9236768482344528E-5</v>
      </c>
      <c r="H12" s="12">
        <v>0.43543811279062172</v>
      </c>
      <c r="I12" s="20">
        <v>423</v>
      </c>
      <c r="J12" s="12">
        <v>0.18139379987937215</v>
      </c>
      <c r="K12" s="8">
        <v>162</v>
      </c>
      <c r="L12" s="12">
        <v>0.41657768245609328</v>
      </c>
      <c r="M12" s="46">
        <v>0.25181444434094596</v>
      </c>
      <c r="N12" s="45">
        <v>0.51293211779045511</v>
      </c>
      <c r="O12" s="45">
        <v>2.9236771921912532E-5</v>
      </c>
      <c r="P12" s="45">
        <v>7.1272637333088301E-5</v>
      </c>
      <c r="Q12" s="45">
        <v>0.70300300000000004</v>
      </c>
      <c r="R12" s="45">
        <v>1.1E-5</v>
      </c>
      <c r="V12" s="27"/>
      <c r="W12" s="47"/>
      <c r="X12" s="47"/>
      <c r="AC12"/>
      <c r="AD12"/>
      <c r="AE12"/>
    </row>
    <row r="13" spans="1:31" x14ac:dyDescent="0.3">
      <c r="A13" s="18" t="s">
        <v>942</v>
      </c>
      <c r="B13" s="18" t="s">
        <v>1093</v>
      </c>
      <c r="C13" s="18" t="s">
        <v>1109</v>
      </c>
      <c r="D13" s="18" t="s">
        <v>941</v>
      </c>
      <c r="E13" s="1">
        <v>30</v>
      </c>
      <c r="F13" s="45">
        <v>0.51303468677189368</v>
      </c>
      <c r="G13" s="45">
        <v>3.4240232584380199E-5</v>
      </c>
      <c r="H13" s="12">
        <v>0.46532566025494559</v>
      </c>
      <c r="I13" s="20">
        <v>320</v>
      </c>
      <c r="J13" s="12">
        <v>0.15655314633476322</v>
      </c>
      <c r="K13" s="8">
        <v>57</v>
      </c>
      <c r="L13" s="12">
        <v>0.33643781056258509</v>
      </c>
      <c r="M13" s="46">
        <v>0.203368529766213</v>
      </c>
      <c r="N13" s="45">
        <v>0.5129069808900425</v>
      </c>
      <c r="O13" s="45">
        <v>3.4240342309011856E-5</v>
      </c>
      <c r="P13" s="45">
        <v>7.3467006482082184E-5</v>
      </c>
      <c r="Q13" s="45">
        <v>0.70317400000000008</v>
      </c>
      <c r="R13" s="45">
        <v>1.2999999999999999E-5</v>
      </c>
      <c r="V13" s="27"/>
      <c r="W13" s="47"/>
      <c r="X13" s="47"/>
      <c r="AC13"/>
      <c r="AD13"/>
      <c r="AE13"/>
    </row>
    <row r="14" spans="1:31" x14ac:dyDescent="0.3">
      <c r="A14" s="18" t="s">
        <v>943</v>
      </c>
      <c r="B14" s="18" t="s">
        <v>1093</v>
      </c>
      <c r="C14" s="18" t="s">
        <v>1110</v>
      </c>
      <c r="D14" s="18" t="s">
        <v>941</v>
      </c>
      <c r="E14" s="1">
        <v>30</v>
      </c>
      <c r="F14" s="45">
        <v>0.51301410067177733</v>
      </c>
      <c r="G14" s="45">
        <v>3.2722121412911052E-5</v>
      </c>
      <c r="H14" s="12">
        <v>0.46623042768200934</v>
      </c>
      <c r="I14" s="20">
        <v>342</v>
      </c>
      <c r="J14" s="12">
        <v>0.15172063371841096</v>
      </c>
      <c r="K14" s="8">
        <v>116</v>
      </c>
      <c r="L14" s="12">
        <v>0.32541984544580482</v>
      </c>
      <c r="M14" s="46">
        <v>0.19670748145038802</v>
      </c>
      <c r="N14" s="45">
        <v>0.51289057761531309</v>
      </c>
      <c r="O14" s="45">
        <v>3.2722123601741434E-5</v>
      </c>
      <c r="P14" s="45">
        <v>7.2771817161643309E-5</v>
      </c>
      <c r="Q14" s="45">
        <v>0.70325400000000005</v>
      </c>
      <c r="R14" s="45">
        <v>1.0000000000000001E-5</v>
      </c>
      <c r="V14" s="27"/>
      <c r="W14" s="47"/>
      <c r="X14" s="47"/>
      <c r="AC14"/>
      <c r="AD14"/>
      <c r="AE14"/>
    </row>
    <row r="15" spans="1:31" x14ac:dyDescent="0.3">
      <c r="A15" s="18" t="s">
        <v>944</v>
      </c>
      <c r="B15" s="18" t="s">
        <v>1094</v>
      </c>
      <c r="C15" s="18" t="s">
        <v>1111</v>
      </c>
      <c r="D15" s="18" t="s">
        <v>941</v>
      </c>
      <c r="E15" s="1">
        <v>30</v>
      </c>
      <c r="F15" s="45">
        <v>0.51300036761171941</v>
      </c>
      <c r="G15" s="45">
        <v>4.054248920998227E-5</v>
      </c>
      <c r="H15" s="12">
        <v>0.3506463379913653</v>
      </c>
      <c r="I15" s="20">
        <v>374</v>
      </c>
      <c r="J15" s="12">
        <v>0.11473716897929698</v>
      </c>
      <c r="K15" s="8">
        <v>185</v>
      </c>
      <c r="L15" s="12">
        <v>0.32721621915846844</v>
      </c>
      <c r="M15" s="46">
        <v>0.19779270040405583</v>
      </c>
      <c r="N15" s="45">
        <v>0.51287616308873907</v>
      </c>
      <c r="O15" s="45">
        <v>4.0542490288931279E-5</v>
      </c>
      <c r="P15" s="45">
        <v>7.6607398590658885E-5</v>
      </c>
      <c r="Q15" s="45">
        <v>0.70323800000000003</v>
      </c>
      <c r="R15" s="45">
        <v>9.0000000000000002E-6</v>
      </c>
      <c r="V15" s="27"/>
      <c r="W15" s="47"/>
      <c r="X15" s="47"/>
      <c r="AC15"/>
      <c r="AD15"/>
      <c r="AE15"/>
    </row>
    <row r="16" spans="1:31" x14ac:dyDescent="0.3">
      <c r="A16" s="18" t="s">
        <v>945</v>
      </c>
      <c r="B16" s="18" t="s">
        <v>1095</v>
      </c>
      <c r="C16" s="18" t="s">
        <v>1112</v>
      </c>
      <c r="D16" s="18" t="s">
        <v>941</v>
      </c>
      <c r="E16" s="1">
        <v>30</v>
      </c>
      <c r="F16" s="45">
        <v>0.51311324129520886</v>
      </c>
      <c r="G16" s="45">
        <v>5.6312847670857415E-5</v>
      </c>
      <c r="H16" s="12">
        <v>0.32996565354496588</v>
      </c>
      <c r="I16" s="20">
        <v>118</v>
      </c>
      <c r="J16" s="12">
        <v>0.11399751610084903</v>
      </c>
      <c r="K16" s="8">
        <v>141</v>
      </c>
      <c r="L16" s="12">
        <v>0.34548297641322262</v>
      </c>
      <c r="M16" s="46">
        <v>0.20883998104775192</v>
      </c>
      <c r="N16" s="45">
        <v>0.51298209959901742</v>
      </c>
      <c r="O16" s="45">
        <v>5.6312849084546656E-5</v>
      </c>
      <c r="P16" s="45">
        <v>8.6000796345260232E-5</v>
      </c>
      <c r="Q16" s="45">
        <v>0.70304699999999998</v>
      </c>
      <c r="R16" s="45">
        <v>1.0000000000000001E-5</v>
      </c>
      <c r="V16" s="27"/>
      <c r="W16" s="47"/>
      <c r="X16" s="47"/>
      <c r="AC16"/>
      <c r="AD16"/>
      <c r="AE16"/>
    </row>
    <row r="17" spans="1:31" x14ac:dyDescent="0.3">
      <c r="A17" s="18" t="s">
        <v>946</v>
      </c>
      <c r="B17" s="18" t="s">
        <v>1096</v>
      </c>
      <c r="C17" s="18" t="s">
        <v>1113</v>
      </c>
      <c r="D17" s="18" t="s">
        <v>941</v>
      </c>
      <c r="E17" s="1">
        <v>30</v>
      </c>
      <c r="F17" s="45">
        <v>0.51306634924554084</v>
      </c>
      <c r="G17" s="45">
        <v>7.9277558192167611E-5</v>
      </c>
      <c r="H17" s="12">
        <v>0.26359951117239228</v>
      </c>
      <c r="I17" s="20">
        <v>96</v>
      </c>
      <c r="J17" s="12">
        <v>7.2596021764887775E-2</v>
      </c>
      <c r="K17" s="8">
        <v>65</v>
      </c>
      <c r="L17" s="12">
        <v>0.27540271771373076</v>
      </c>
      <c r="M17" s="46">
        <v>0.1664755329372383</v>
      </c>
      <c r="N17" s="45">
        <v>0.51296181043235844</v>
      </c>
      <c r="O17" s="45">
        <v>7.9277558878769144E-5</v>
      </c>
      <c r="P17" s="45">
        <v>1.0251795619196038E-4</v>
      </c>
      <c r="Q17" s="45">
        <v>0.70299100000000003</v>
      </c>
      <c r="R17" s="45">
        <v>1.0000000000000001E-5</v>
      </c>
      <c r="V17" s="27"/>
      <c r="W17" s="47"/>
      <c r="X17" s="47"/>
      <c r="AC17"/>
      <c r="AD17"/>
      <c r="AE17"/>
    </row>
    <row r="18" spans="1:31" x14ac:dyDescent="0.3">
      <c r="A18" s="18" t="s">
        <v>947</v>
      </c>
      <c r="B18" s="18" t="s">
        <v>1096</v>
      </c>
      <c r="C18" s="18" t="s">
        <v>1114</v>
      </c>
      <c r="D18" s="18" t="s">
        <v>941</v>
      </c>
      <c r="E18" s="1">
        <v>30</v>
      </c>
      <c r="F18" s="45">
        <v>0.5130466022320046</v>
      </c>
      <c r="G18" s="45">
        <v>4.9585649013718297E-5</v>
      </c>
      <c r="H18" s="12">
        <v>0.2897264672860706</v>
      </c>
      <c r="I18" s="20">
        <v>184</v>
      </c>
      <c r="J18" s="12">
        <v>8.6018821952261432E-2</v>
      </c>
      <c r="K18" s="8">
        <v>110</v>
      </c>
      <c r="L18" s="12">
        <v>0.29689666518222524</v>
      </c>
      <c r="M18" s="46">
        <v>0.17946736658111959</v>
      </c>
      <c r="N18" s="45">
        <v>0.51293390515768778</v>
      </c>
      <c r="O18" s="45">
        <v>4.9585649824414703E-5</v>
      </c>
      <c r="P18" s="45">
        <v>8.175412325081517E-5</v>
      </c>
      <c r="Q18" s="45">
        <v>0.70304600000000006</v>
      </c>
      <c r="R18" s="45">
        <v>1.0000000000000001E-5</v>
      </c>
      <c r="V18" s="27"/>
      <c r="W18" s="47"/>
      <c r="X18" s="47"/>
      <c r="AC18"/>
      <c r="AD18"/>
      <c r="AE18"/>
    </row>
    <row r="19" spans="1:31" x14ac:dyDescent="0.3">
      <c r="A19" s="18" t="s">
        <v>948</v>
      </c>
      <c r="B19" s="18" t="s">
        <v>1096</v>
      </c>
      <c r="C19" s="18" t="s">
        <v>1115</v>
      </c>
      <c r="D19" s="18" t="s">
        <v>941</v>
      </c>
      <c r="E19" s="1">
        <v>30</v>
      </c>
      <c r="F19" s="45">
        <v>0.51294092704205241</v>
      </c>
      <c r="G19" s="45">
        <v>5.0147019817222E-5</v>
      </c>
      <c r="H19" s="12">
        <v>0.31031851716000669</v>
      </c>
      <c r="I19" s="20">
        <v>190</v>
      </c>
      <c r="J19" s="12">
        <v>7.9537509839838899E-2</v>
      </c>
      <c r="K19" s="8">
        <v>202</v>
      </c>
      <c r="L19" s="12">
        <v>0.25630926110293217</v>
      </c>
      <c r="M19" s="46">
        <v>0.1549293329440081</v>
      </c>
      <c r="N19" s="45">
        <v>0.51284363869999194</v>
      </c>
      <c r="O19" s="45">
        <v>5.0147020641856679E-5</v>
      </c>
      <c r="P19" s="45">
        <v>8.2095820108302712E-5</v>
      </c>
      <c r="Q19" s="45">
        <v>0.70298700000000003</v>
      </c>
      <c r="R19" s="45">
        <v>1.1E-5</v>
      </c>
      <c r="V19" s="27"/>
      <c r="W19" s="47"/>
      <c r="X19" s="47"/>
      <c r="AC19"/>
      <c r="AD19"/>
      <c r="AE19"/>
    </row>
    <row r="20" spans="1:31" x14ac:dyDescent="0.3">
      <c r="A20" s="18" t="s">
        <v>949</v>
      </c>
      <c r="B20" s="18" t="s">
        <v>1096</v>
      </c>
      <c r="C20" s="18" t="s">
        <v>1116</v>
      </c>
      <c r="D20" s="18" t="s">
        <v>941</v>
      </c>
      <c r="E20" s="1">
        <v>30</v>
      </c>
      <c r="F20" s="45">
        <v>0.5130873889990627</v>
      </c>
      <c r="G20" s="45">
        <v>5.3316559479151744E-5</v>
      </c>
      <c r="H20" s="12">
        <v>0.27822255960234815</v>
      </c>
      <c r="I20" s="20">
        <v>240</v>
      </c>
      <c r="J20" s="12">
        <v>7.2047557696384212E-2</v>
      </c>
      <c r="K20" s="8">
        <v>114</v>
      </c>
      <c r="L20" s="12">
        <v>0.25895656268621342</v>
      </c>
      <c r="M20" s="46">
        <v>0.1565349316140669</v>
      </c>
      <c r="N20" s="45">
        <v>0.51298909241647306</v>
      </c>
      <c r="O20" s="45">
        <v>5.3316559890973064E-5</v>
      </c>
      <c r="P20" s="45">
        <v>8.4069349697780564E-5</v>
      </c>
      <c r="Q20" s="45">
        <v>0.70300700000000005</v>
      </c>
      <c r="R20" s="45">
        <v>1.0000000000000001E-5</v>
      </c>
      <c r="V20" s="27"/>
      <c r="W20" s="47"/>
      <c r="X20" s="47"/>
      <c r="AC20"/>
      <c r="AD20"/>
      <c r="AE20"/>
    </row>
    <row r="21" spans="1:31" x14ac:dyDescent="0.3">
      <c r="A21" s="18" t="s">
        <v>950</v>
      </c>
      <c r="B21" s="18" t="s">
        <v>1097</v>
      </c>
      <c r="C21" s="18" t="s">
        <v>1117</v>
      </c>
      <c r="D21" s="18" t="s">
        <v>941</v>
      </c>
      <c r="E21" s="1">
        <v>30</v>
      </c>
      <c r="F21" s="45">
        <v>0.51305733590884639</v>
      </c>
      <c r="G21" s="45">
        <v>5.0044194046939667E-5</v>
      </c>
      <c r="H21" s="12">
        <v>0.1736608421720541</v>
      </c>
      <c r="I21" s="20">
        <v>316</v>
      </c>
      <c r="J21" s="12">
        <v>4.3998043593354269E-2</v>
      </c>
      <c r="K21" s="8">
        <v>119</v>
      </c>
      <c r="L21" s="12">
        <v>0.25335615699573366</v>
      </c>
      <c r="M21" s="46">
        <v>0.15314849467567634</v>
      </c>
      <c r="N21" s="45">
        <v>0.51296116584954943</v>
      </c>
      <c r="O21" s="45">
        <v>5.0044194273446103E-5</v>
      </c>
      <c r="P21" s="45">
        <v>8.2033050537441398E-5</v>
      </c>
      <c r="Q21" s="45">
        <v>0.70312400000000008</v>
      </c>
      <c r="R21" s="45">
        <v>1.1E-5</v>
      </c>
      <c r="V21" s="27"/>
      <c r="W21" s="47"/>
      <c r="X21" s="47"/>
      <c r="AC21"/>
      <c r="AD21"/>
      <c r="AE21"/>
    </row>
    <row r="22" spans="1:31" x14ac:dyDescent="0.3">
      <c r="A22" s="18" t="s">
        <v>951</v>
      </c>
      <c r="B22" s="18" t="s">
        <v>1098</v>
      </c>
      <c r="C22" s="18" t="s">
        <v>1118</v>
      </c>
      <c r="D22" s="18" t="s">
        <v>941</v>
      </c>
      <c r="E22" s="1">
        <v>30</v>
      </c>
      <c r="F22" s="45">
        <v>0.51298424155402655</v>
      </c>
      <c r="G22" s="45">
        <v>7.7107845101853466E-5</v>
      </c>
      <c r="H22" s="12">
        <v>0.17262785146106482</v>
      </c>
      <c r="I22" s="20">
        <v>154</v>
      </c>
      <c r="J22" s="12">
        <v>4.5222139202335802E-2</v>
      </c>
      <c r="K22" s="8">
        <v>94</v>
      </c>
      <c r="L22" s="12">
        <v>0.26196317001915176</v>
      </c>
      <c r="M22" s="46">
        <v>0.15834852556027706</v>
      </c>
      <c r="N22" s="45">
        <v>0.5128848061196466</v>
      </c>
      <c r="O22" s="45">
        <v>7.71078482869211E-5</v>
      </c>
      <c r="P22" s="45">
        <v>1.0084949314418412E-4</v>
      </c>
      <c r="Q22" s="45">
        <v>0.70343200000000006</v>
      </c>
      <c r="R22" s="45">
        <v>1.1E-5</v>
      </c>
      <c r="V22" s="27"/>
      <c r="W22" s="47"/>
      <c r="X22" s="47"/>
      <c r="AC22"/>
      <c r="AD22"/>
      <c r="AE22"/>
    </row>
    <row r="23" spans="1:31" x14ac:dyDescent="0.3">
      <c r="A23" s="18" t="s">
        <v>952</v>
      </c>
      <c r="B23" s="18" t="s">
        <v>953</v>
      </c>
      <c r="C23" s="18" t="s">
        <v>954</v>
      </c>
      <c r="D23" s="18" t="s">
        <v>941</v>
      </c>
      <c r="E23" s="9">
        <v>1140</v>
      </c>
      <c r="F23" s="45">
        <v>0.51315068355640758</v>
      </c>
      <c r="G23" s="45">
        <v>3.6178074641007152E-5</v>
      </c>
      <c r="H23" s="12">
        <v>0.64396305710404556</v>
      </c>
      <c r="I23" s="20">
        <v>264</v>
      </c>
      <c r="J23" s="12">
        <v>0.25934541573959413</v>
      </c>
      <c r="K23" s="8">
        <v>258</v>
      </c>
      <c r="L23" s="12">
        <v>0.40273337558507105</v>
      </c>
      <c r="M23" s="46">
        <v>0.24344925386935801</v>
      </c>
      <c r="N23" s="45">
        <v>0.51299780886292801</v>
      </c>
      <c r="O23" s="45">
        <v>3.6178082799011149E-5</v>
      </c>
      <c r="P23" s="45">
        <v>7.4389876159408313E-5</v>
      </c>
      <c r="Q23" s="45">
        <v>0.70427600000000001</v>
      </c>
      <c r="R23" s="45">
        <v>1.0000000000000001E-5</v>
      </c>
      <c r="V23" s="27"/>
      <c r="W23" s="47"/>
      <c r="X23" s="47"/>
      <c r="AC23"/>
      <c r="AD23"/>
      <c r="AE23"/>
    </row>
    <row r="24" spans="1:31" x14ac:dyDescent="0.3">
      <c r="A24" s="18" t="s">
        <v>955</v>
      </c>
      <c r="B24" s="18" t="s">
        <v>953</v>
      </c>
      <c r="C24" s="18" t="s">
        <v>956</v>
      </c>
      <c r="D24" s="18" t="s">
        <v>941</v>
      </c>
      <c r="E24" s="9">
        <v>1140</v>
      </c>
      <c r="F24" s="45">
        <v>0.51307927249885399</v>
      </c>
      <c r="G24" s="45">
        <v>3.7152189434005028E-5</v>
      </c>
      <c r="H24" s="12">
        <v>0.35434327264822496</v>
      </c>
      <c r="I24" s="20">
        <v>245</v>
      </c>
      <c r="J24" s="12">
        <v>0.14595782421713835</v>
      </c>
      <c r="K24" s="8">
        <v>89</v>
      </c>
      <c r="L24" s="12">
        <v>0.41191080932990731</v>
      </c>
      <c r="M24" s="46">
        <v>0.24899275129410176</v>
      </c>
      <c r="N24" s="45">
        <v>0.51292291674944124</v>
      </c>
      <c r="O24" s="45">
        <v>3.7152191778449525E-5</v>
      </c>
      <c r="P24" s="45">
        <v>7.4868453663360054E-5</v>
      </c>
      <c r="Q24" s="45">
        <v>0.70424799999999999</v>
      </c>
      <c r="R24" s="45">
        <v>1.0000000000000001E-5</v>
      </c>
      <c r="V24" s="27"/>
      <c r="W24" s="47"/>
      <c r="X24" s="47"/>
      <c r="AC24"/>
      <c r="AD24"/>
      <c r="AE24"/>
    </row>
    <row r="25" spans="1:31" x14ac:dyDescent="0.3">
      <c r="A25" s="18" t="s">
        <v>957</v>
      </c>
      <c r="B25" s="18" t="s">
        <v>958</v>
      </c>
      <c r="C25" s="18" t="s">
        <v>959</v>
      </c>
      <c r="D25" s="18" t="s">
        <v>941</v>
      </c>
      <c r="E25" s="9">
        <v>1520</v>
      </c>
      <c r="F25" s="45">
        <v>0.51308727799215015</v>
      </c>
      <c r="G25" s="45">
        <v>4.6625433700623431E-5</v>
      </c>
      <c r="H25" s="12">
        <v>0.64571175144676618</v>
      </c>
      <c r="I25" s="20">
        <v>277</v>
      </c>
      <c r="J25" s="12">
        <v>0.13352311024842684</v>
      </c>
      <c r="K25" s="8">
        <v>186</v>
      </c>
      <c r="L25" s="12">
        <v>0.20678438939551305</v>
      </c>
      <c r="M25" s="46">
        <v>0.12499771803477039</v>
      </c>
      <c r="N25" s="45">
        <v>0.51300878529797878</v>
      </c>
      <c r="O25" s="45">
        <v>4.6625435364898045E-5</v>
      </c>
      <c r="P25" s="45">
        <v>7.9993319864637969E-5</v>
      </c>
      <c r="Q25" s="45">
        <v>0.70320800000000006</v>
      </c>
      <c r="R25" s="45">
        <v>1.1E-5</v>
      </c>
      <c r="V25" s="27"/>
      <c r="W25" s="47"/>
      <c r="X25" s="47"/>
      <c r="AC25"/>
      <c r="AD25"/>
      <c r="AE25"/>
    </row>
    <row r="26" spans="1:31" x14ac:dyDescent="0.3">
      <c r="A26" s="18" t="s">
        <v>960</v>
      </c>
      <c r="B26" s="18" t="s">
        <v>961</v>
      </c>
      <c r="C26" s="18" t="s">
        <v>962</v>
      </c>
      <c r="D26" s="18" t="s">
        <v>963</v>
      </c>
      <c r="E26" s="9">
        <v>1550</v>
      </c>
      <c r="F26" s="45">
        <v>0.51313098717131866</v>
      </c>
      <c r="G26" s="45">
        <v>3.8670676520249584E-5</v>
      </c>
      <c r="H26" s="12">
        <v>0.57853568493049956</v>
      </c>
      <c r="I26" s="20">
        <v>240</v>
      </c>
      <c r="J26" s="12">
        <v>0.15627261614944254</v>
      </c>
      <c r="K26" s="8">
        <v>170</v>
      </c>
      <c r="L26" s="12">
        <v>0.27011750566123821</v>
      </c>
      <c r="M26" s="46">
        <v>0.16328321388626585</v>
      </c>
      <c r="N26" s="45">
        <v>0.51302845298451594</v>
      </c>
      <c r="O26" s="45">
        <v>3.8670679422436647E-5</v>
      </c>
      <c r="P26" s="45">
        <v>7.5633467770510585E-5</v>
      </c>
      <c r="Q26" s="45">
        <v>0.70311699999999999</v>
      </c>
      <c r="R26" s="45">
        <v>1.2E-5</v>
      </c>
      <c r="V26" s="27"/>
      <c r="W26" s="47"/>
      <c r="X26" s="47"/>
      <c r="AC26"/>
      <c r="AD26"/>
      <c r="AE26"/>
    </row>
    <row r="27" spans="1:31" x14ac:dyDescent="0.3">
      <c r="A27" s="18" t="s">
        <v>964</v>
      </c>
      <c r="B27" s="18" t="s">
        <v>965</v>
      </c>
      <c r="C27" s="18" t="s">
        <v>966</v>
      </c>
      <c r="D27" s="18" t="s">
        <v>967</v>
      </c>
      <c r="E27" s="9">
        <v>1770</v>
      </c>
      <c r="F27" s="45">
        <v>0.51307863779577478</v>
      </c>
      <c r="G27" s="45">
        <v>3.3228644492023132E-5</v>
      </c>
      <c r="H27" s="12">
        <v>0.57225160803063757</v>
      </c>
      <c r="I27" s="20">
        <v>368</v>
      </c>
      <c r="J27" s="12">
        <v>0.12108270256408755</v>
      </c>
      <c r="K27" s="8">
        <v>178</v>
      </c>
      <c r="L27" s="12">
        <v>0.21158997347475336</v>
      </c>
      <c r="M27" s="46">
        <v>0.12790235304882291</v>
      </c>
      <c r="N27" s="45">
        <v>0.51299832112728272</v>
      </c>
      <c r="O27" s="45">
        <v>3.3228645575595763E-5</v>
      </c>
      <c r="P27" s="45">
        <v>7.3000978670073732E-5</v>
      </c>
      <c r="Q27" s="45">
        <v>0.70331100000000002</v>
      </c>
      <c r="R27" s="45">
        <v>1.2E-5</v>
      </c>
      <c r="V27" s="27"/>
      <c r="W27" s="47"/>
      <c r="X27" s="47"/>
      <c r="AC27"/>
      <c r="AD27"/>
      <c r="AE27"/>
    </row>
    <row r="28" spans="1:31" x14ac:dyDescent="0.3">
      <c r="A28" s="18" t="s">
        <v>968</v>
      </c>
      <c r="B28" s="18" t="s">
        <v>969</v>
      </c>
      <c r="C28" s="18" t="s">
        <v>970</v>
      </c>
      <c r="D28" s="18" t="s">
        <v>967</v>
      </c>
      <c r="E28" s="9">
        <v>1930</v>
      </c>
      <c r="F28" s="45">
        <v>0.51308437047429134</v>
      </c>
      <c r="G28" s="45">
        <v>5.7834204336906637E-5</v>
      </c>
      <c r="H28" s="12">
        <v>0.27512950541424558</v>
      </c>
      <c r="I28" s="20">
        <v>228</v>
      </c>
      <c r="J28" s="12">
        <v>8.5520115998634114E-2</v>
      </c>
      <c r="K28" s="8">
        <v>155</v>
      </c>
      <c r="L28" s="12">
        <v>0.31083585844372358</v>
      </c>
      <c r="M28" s="46">
        <v>0.18789496863754879</v>
      </c>
      <c r="N28" s="45">
        <v>0.51296638126183625</v>
      </c>
      <c r="O28" s="45">
        <v>5.7834204982907759E-5</v>
      </c>
      <c r="P28" s="45">
        <v>8.7004570374233734E-5</v>
      </c>
      <c r="Q28" s="45">
        <v>0.70303500000000008</v>
      </c>
      <c r="R28" s="45">
        <v>9.0000000000000002E-6</v>
      </c>
      <c r="V28" s="27"/>
      <c r="W28" s="47"/>
      <c r="X28" s="47"/>
      <c r="AC28"/>
      <c r="AD28"/>
      <c r="AE28"/>
    </row>
    <row r="29" spans="1:31" x14ac:dyDescent="0.3">
      <c r="A29" s="18" t="s">
        <v>971</v>
      </c>
      <c r="B29" s="18" t="s">
        <v>972</v>
      </c>
      <c r="C29" s="18" t="s">
        <v>973</v>
      </c>
      <c r="D29" s="18" t="s">
        <v>967</v>
      </c>
      <c r="E29" s="9">
        <v>2010</v>
      </c>
      <c r="F29" s="45">
        <v>0.51312731479983165</v>
      </c>
      <c r="G29" s="45">
        <v>3.9084521391850851E-5</v>
      </c>
      <c r="H29" s="12">
        <v>0.56363212964177556</v>
      </c>
      <c r="I29" s="20">
        <v>257</v>
      </c>
      <c r="J29" s="12">
        <v>0.12028995356344876</v>
      </c>
      <c r="K29" s="8">
        <v>200</v>
      </c>
      <c r="L29" s="12">
        <v>0.21341926273773776</v>
      </c>
      <c r="M29" s="46">
        <v>0.12900960592775554</v>
      </c>
      <c r="N29" s="45">
        <v>0.51304630282855357</v>
      </c>
      <c r="O29" s="45">
        <v>3.9084522999625833E-5</v>
      </c>
      <c r="P29" s="45">
        <v>7.5845895987246924E-5</v>
      </c>
      <c r="Q29" s="45">
        <v>0.70311800000000002</v>
      </c>
      <c r="R29" s="45">
        <v>9.0000000000000002E-6</v>
      </c>
      <c r="V29" s="27"/>
      <c r="W29" s="47"/>
      <c r="X29" s="47"/>
      <c r="AC29"/>
      <c r="AD29"/>
      <c r="AE29"/>
    </row>
    <row r="30" spans="1:31" x14ac:dyDescent="0.3">
      <c r="A30" s="18" t="s">
        <v>974</v>
      </c>
      <c r="B30" s="18" t="s">
        <v>975</v>
      </c>
      <c r="C30" s="18" t="s">
        <v>976</v>
      </c>
      <c r="D30" s="18" t="s">
        <v>977</v>
      </c>
      <c r="E30" s="9">
        <v>2600</v>
      </c>
      <c r="F30" s="45">
        <v>0.51314666502110806</v>
      </c>
      <c r="G30" s="45">
        <v>2.5586674604569731E-5</v>
      </c>
      <c r="H30" s="12">
        <v>2.0158289818034545</v>
      </c>
      <c r="I30" s="20">
        <v>512</v>
      </c>
      <c r="J30" s="12">
        <v>0.82300925980898854</v>
      </c>
      <c r="K30" s="8">
        <v>211</v>
      </c>
      <c r="L30" s="12">
        <v>0.4082733541575963</v>
      </c>
      <c r="M30" s="46">
        <v>0.24679789488851253</v>
      </c>
      <c r="N30" s="45">
        <v>0.5129916875383973</v>
      </c>
      <c r="O30" s="45">
        <v>2.5586864485965006E-5</v>
      </c>
      <c r="P30" s="45">
        <v>6.9854760998969406E-5</v>
      </c>
      <c r="Q30" s="45">
        <v>0.70341200000000004</v>
      </c>
      <c r="R30" s="45">
        <v>1.2999999999999999E-5</v>
      </c>
      <c r="V30" s="27"/>
      <c r="W30" s="47"/>
      <c r="X30" s="47"/>
      <c r="AC30"/>
      <c r="AD30"/>
      <c r="AE30"/>
    </row>
    <row r="31" spans="1:31" x14ac:dyDescent="0.3">
      <c r="A31" s="26"/>
      <c r="B31" s="48"/>
      <c r="C31" s="48"/>
      <c r="D31" s="3"/>
      <c r="E31" s="3"/>
      <c r="F31" s="49"/>
      <c r="G31" s="50"/>
      <c r="J31" s="48"/>
      <c r="K31" s="51"/>
      <c r="L31" s="48"/>
      <c r="M31" s="48"/>
      <c r="N31" s="8"/>
      <c r="O31" s="8"/>
      <c r="P31" s="3"/>
      <c r="Q31" s="52"/>
      <c r="R31" s="3"/>
    </row>
    <row r="32" spans="1:31" x14ac:dyDescent="0.3">
      <c r="A32" s="31" t="s">
        <v>978</v>
      </c>
      <c r="B32" s="3"/>
      <c r="C32" s="3"/>
      <c r="D32" s="3"/>
      <c r="E32" s="3"/>
      <c r="F32" s="3"/>
      <c r="G32" s="3"/>
      <c r="J32" s="3"/>
      <c r="K32" s="3"/>
      <c r="L32" s="3"/>
      <c r="M32" s="3"/>
      <c r="N32" s="3"/>
      <c r="O32" s="3"/>
      <c r="Q32" s="53"/>
      <c r="R32" s="53"/>
    </row>
    <row r="33" spans="1:24" ht="28.2" x14ac:dyDescent="0.35">
      <c r="A33" s="54" t="s">
        <v>925</v>
      </c>
      <c r="B33" s="54" t="s">
        <v>926</v>
      </c>
      <c r="C33" s="54" t="s">
        <v>927</v>
      </c>
      <c r="D33" s="33" t="s">
        <v>1022</v>
      </c>
      <c r="E33" s="33" t="s">
        <v>928</v>
      </c>
      <c r="F33" s="36" t="s">
        <v>929</v>
      </c>
      <c r="G33" s="55" t="s">
        <v>930</v>
      </c>
      <c r="H33" s="38" t="s">
        <v>979</v>
      </c>
      <c r="I33" s="37" t="s">
        <v>980</v>
      </c>
      <c r="J33" s="37" t="s">
        <v>981</v>
      </c>
      <c r="K33" s="56" t="s">
        <v>935</v>
      </c>
      <c r="L33" s="4" t="s">
        <v>936</v>
      </c>
      <c r="M33" s="34" t="s">
        <v>1023</v>
      </c>
      <c r="N33" s="35" t="s">
        <v>1024</v>
      </c>
      <c r="O33" s="40" t="s">
        <v>1025</v>
      </c>
      <c r="P33" s="57"/>
    </row>
    <row r="34" spans="1:24" x14ac:dyDescent="0.3">
      <c r="A34" s="26" t="s">
        <v>982</v>
      </c>
      <c r="B34" s="1" t="s">
        <v>939</v>
      </c>
      <c r="C34" s="1" t="s">
        <v>983</v>
      </c>
      <c r="D34" s="1" t="s">
        <v>941</v>
      </c>
      <c r="E34" s="9">
        <v>0</v>
      </c>
      <c r="F34" s="58">
        <v>0.51315221507078124</v>
      </c>
      <c r="G34" s="58">
        <v>1.2999999999999999E-5</v>
      </c>
      <c r="H34" s="59">
        <v>197</v>
      </c>
      <c r="I34" s="11">
        <v>1.8160626849107977</v>
      </c>
      <c r="J34" s="11">
        <v>1.0778576738838559</v>
      </c>
      <c r="K34" s="11">
        <v>0.59351347441886271</v>
      </c>
      <c r="L34" s="60">
        <v>0.35877449804080969</v>
      </c>
      <c r="M34" s="45">
        <v>0.51292692154227559</v>
      </c>
      <c r="N34" s="45">
        <v>1.7698078598694152E-5</v>
      </c>
      <c r="O34" s="45">
        <v>3.8064576525761532E-5</v>
      </c>
      <c r="P34" s="8"/>
      <c r="Q34" s="32"/>
      <c r="U34" s="32"/>
      <c r="V34" s="32"/>
      <c r="W34" s="32"/>
      <c r="X34" s="32"/>
    </row>
    <row r="35" spans="1:24" x14ac:dyDescent="0.3">
      <c r="A35" s="26" t="s">
        <v>984</v>
      </c>
      <c r="B35" s="1" t="s">
        <v>1093</v>
      </c>
      <c r="C35" s="1" t="s">
        <v>1100</v>
      </c>
      <c r="D35" s="1" t="s">
        <v>941</v>
      </c>
      <c r="E35" s="1">
        <v>30</v>
      </c>
      <c r="F35" s="58">
        <v>0.51317067497586422</v>
      </c>
      <c r="G35" s="58">
        <v>1.0000000000000001E-5</v>
      </c>
      <c r="H35" s="59">
        <v>168</v>
      </c>
      <c r="I35" s="11">
        <v>1.23875</v>
      </c>
      <c r="J35" s="11">
        <v>0.88524999999999998</v>
      </c>
      <c r="K35" s="11">
        <v>0.71463168516649844</v>
      </c>
      <c r="L35" s="60">
        <v>0.43199143879648388</v>
      </c>
      <c r="M35" s="45">
        <v>0.51289940464850781</v>
      </c>
      <c r="N35" s="45">
        <v>1.7581028975306597E-5</v>
      </c>
      <c r="O35" s="45">
        <v>3.8010295708275809E-5</v>
      </c>
      <c r="P35" s="8"/>
      <c r="Q35" s="32"/>
      <c r="U35" s="32"/>
      <c r="V35" s="32"/>
      <c r="W35" s="32"/>
      <c r="X35" s="32"/>
    </row>
    <row r="36" spans="1:24" x14ac:dyDescent="0.3">
      <c r="A36" s="26" t="s">
        <v>985</v>
      </c>
      <c r="B36" s="1" t="s">
        <v>1094</v>
      </c>
      <c r="C36" s="1" t="s">
        <v>1101</v>
      </c>
      <c r="D36" s="1" t="s">
        <v>941</v>
      </c>
      <c r="E36" s="1">
        <v>30</v>
      </c>
      <c r="F36" s="58">
        <v>0.513169113150863</v>
      </c>
      <c r="G36" s="58">
        <v>1.9000000000000001E-5</v>
      </c>
      <c r="H36" s="59">
        <v>97</v>
      </c>
      <c r="I36" s="11">
        <v>1.5216666666666665</v>
      </c>
      <c r="J36" s="11">
        <v>1.0003333333333333</v>
      </c>
      <c r="K36" s="11">
        <v>0.6573932092004382</v>
      </c>
      <c r="L36" s="60">
        <v>0.39739090729362869</v>
      </c>
      <c r="M36" s="45">
        <v>0.51291957033165725</v>
      </c>
      <c r="N36" s="45">
        <v>2.319351750520236E-5</v>
      </c>
      <c r="O36" s="45">
        <v>4.0910014107356748E-5</v>
      </c>
      <c r="P36" s="8"/>
      <c r="Q36" s="32"/>
      <c r="U36" s="32"/>
      <c r="V36" s="32"/>
      <c r="W36" s="32"/>
      <c r="X36" s="32"/>
    </row>
    <row r="37" spans="1:24" x14ac:dyDescent="0.3">
      <c r="A37" s="26" t="s">
        <v>986</v>
      </c>
      <c r="B37" s="1" t="s">
        <v>1095</v>
      </c>
      <c r="C37" s="1" t="s">
        <v>1102</v>
      </c>
      <c r="D37" s="1" t="s">
        <v>941</v>
      </c>
      <c r="E37" s="1">
        <v>30</v>
      </c>
      <c r="F37" s="58">
        <v>0.51318168163008748</v>
      </c>
      <c r="G37" s="58">
        <v>2.1999999999999999E-5</v>
      </c>
      <c r="H37" s="59">
        <v>60</v>
      </c>
      <c r="I37" s="11">
        <v>1.2166249999999998</v>
      </c>
      <c r="J37" s="11">
        <v>0.82143749999999993</v>
      </c>
      <c r="K37" s="11">
        <v>0.67517723209698965</v>
      </c>
      <c r="L37" s="60">
        <v>0.40814246934011061</v>
      </c>
      <c r="M37" s="45">
        <v>0.5129253873350561</v>
      </c>
      <c r="N37" s="45">
        <v>2.5896777603076233E-5</v>
      </c>
      <c r="O37" s="45">
        <v>4.2500977520795811E-5</v>
      </c>
      <c r="P37" s="8"/>
      <c r="Q37" s="32"/>
      <c r="U37" s="32"/>
      <c r="V37" s="32"/>
      <c r="W37" s="32"/>
      <c r="X37" s="32"/>
    </row>
    <row r="38" spans="1:24" x14ac:dyDescent="0.3">
      <c r="A38" s="26" t="s">
        <v>987</v>
      </c>
      <c r="B38" s="1" t="s">
        <v>1096</v>
      </c>
      <c r="C38" s="1" t="s">
        <v>1103</v>
      </c>
      <c r="D38" s="1" t="s">
        <v>941</v>
      </c>
      <c r="E38" s="1">
        <v>30</v>
      </c>
      <c r="F38" s="58">
        <v>0.51317097397117362</v>
      </c>
      <c r="G38" s="58">
        <v>1.2999999999999999E-5</v>
      </c>
      <c r="H38" s="59">
        <v>120</v>
      </c>
      <c r="I38" s="11">
        <v>1.3029999999999999</v>
      </c>
      <c r="J38" s="11">
        <v>0.86362500000000009</v>
      </c>
      <c r="K38" s="11">
        <v>0.66279739063699161</v>
      </c>
      <c r="L38" s="60">
        <v>0.40065788368224509</v>
      </c>
      <c r="M38" s="45">
        <v>0.5129193796442878</v>
      </c>
      <c r="N38" s="45">
        <v>1.8677806910981765E-5</v>
      </c>
      <c r="O38" s="45">
        <v>3.8529864663711423E-5</v>
      </c>
      <c r="P38" s="8"/>
      <c r="Q38" s="32"/>
      <c r="U38" s="32"/>
      <c r="V38" s="32"/>
      <c r="W38" s="32"/>
      <c r="X38" s="32"/>
    </row>
    <row r="39" spans="1:24" x14ac:dyDescent="0.3">
      <c r="A39" s="26" t="s">
        <v>988</v>
      </c>
      <c r="B39" s="1" t="s">
        <v>1096</v>
      </c>
      <c r="C39" s="1" t="s">
        <v>1104</v>
      </c>
      <c r="D39" s="1" t="s">
        <v>941</v>
      </c>
      <c r="E39" s="1">
        <v>30</v>
      </c>
      <c r="F39" s="58">
        <v>0.51316447740954707</v>
      </c>
      <c r="G39" s="58">
        <v>2.4999999999999998E-5</v>
      </c>
      <c r="H39" s="59">
        <v>97</v>
      </c>
      <c r="I39" s="11">
        <v>1.3029999999999999</v>
      </c>
      <c r="J39" s="11">
        <v>0.86362500000000009</v>
      </c>
      <c r="K39" s="11">
        <v>0.66279739063699161</v>
      </c>
      <c r="L39" s="60">
        <v>0.40065727014337743</v>
      </c>
      <c r="M39" s="45">
        <v>0.51291288346793484</v>
      </c>
      <c r="N39" s="45">
        <v>2.8370053227891219E-5</v>
      </c>
      <c r="O39" s="45">
        <v>4.4051673295726019E-5</v>
      </c>
      <c r="P39" s="8"/>
      <c r="Q39" s="32"/>
      <c r="U39" s="32"/>
      <c r="V39" s="32"/>
      <c r="W39" s="32"/>
      <c r="X39" s="32"/>
    </row>
    <row r="40" spans="1:24" x14ac:dyDescent="0.3">
      <c r="A40" s="26" t="s">
        <v>989</v>
      </c>
      <c r="B40" s="1" t="s">
        <v>1096</v>
      </c>
      <c r="C40" s="1" t="s">
        <v>1105</v>
      </c>
      <c r="D40" s="1" t="s">
        <v>941</v>
      </c>
      <c r="E40" s="1">
        <v>30</v>
      </c>
      <c r="F40" s="58">
        <v>0.51317236418090184</v>
      </c>
      <c r="G40" s="58">
        <v>1.2E-5</v>
      </c>
      <c r="H40" s="59">
        <v>245</v>
      </c>
      <c r="I40" s="11">
        <v>1.3029999999999999</v>
      </c>
      <c r="J40" s="11">
        <v>0.86362500000000009</v>
      </c>
      <c r="K40" s="11">
        <v>0.66279739063699161</v>
      </c>
      <c r="L40" s="60">
        <v>0.4006580149744195</v>
      </c>
      <c r="M40" s="45">
        <v>0.51292076977157075</v>
      </c>
      <c r="N40" s="45">
        <v>1.7996127052269464E-5</v>
      </c>
      <c r="O40" s="45">
        <v>3.820406508320057E-5</v>
      </c>
      <c r="P40" s="8"/>
      <c r="Q40" s="32"/>
      <c r="U40" s="32"/>
      <c r="V40" s="32"/>
      <c r="W40" s="32"/>
      <c r="X40" s="32"/>
    </row>
    <row r="41" spans="1:24" x14ac:dyDescent="0.3">
      <c r="A41" s="26" t="s">
        <v>990</v>
      </c>
      <c r="B41" s="1" t="s">
        <v>1097</v>
      </c>
      <c r="C41" s="1" t="s">
        <v>1106</v>
      </c>
      <c r="D41" s="1" t="s">
        <v>941</v>
      </c>
      <c r="E41" s="1">
        <v>30</v>
      </c>
      <c r="F41" s="58">
        <v>0.51316864684515917</v>
      </c>
      <c r="G41" s="58">
        <v>2.6999999999999999E-5</v>
      </c>
      <c r="H41" s="59">
        <v>52</v>
      </c>
      <c r="I41" s="11">
        <v>1.0304166666666668</v>
      </c>
      <c r="J41" s="11">
        <v>0.67541666666666667</v>
      </c>
      <c r="K41" s="11">
        <v>0.65547917509098252</v>
      </c>
      <c r="L41" s="60">
        <v>0.39623383969475234</v>
      </c>
      <c r="M41" s="45">
        <v>0.5129198306100432</v>
      </c>
      <c r="N41" s="45">
        <v>3.0081728342453317E-5</v>
      </c>
      <c r="O41" s="45">
        <v>4.5173004992685169E-5</v>
      </c>
      <c r="P41" s="8"/>
      <c r="Q41" s="32"/>
      <c r="U41" s="32"/>
      <c r="V41" s="32"/>
      <c r="W41" s="32"/>
      <c r="X41" s="32"/>
    </row>
    <row r="42" spans="1:24" x14ac:dyDescent="0.3">
      <c r="A42" s="26" t="s">
        <v>991</v>
      </c>
      <c r="B42" s="1" t="s">
        <v>1098</v>
      </c>
      <c r="C42" s="1" t="s">
        <v>1107</v>
      </c>
      <c r="D42" s="1" t="s">
        <v>941</v>
      </c>
      <c r="E42" s="1">
        <v>30</v>
      </c>
      <c r="F42" s="58">
        <v>0.51315508565546808</v>
      </c>
      <c r="G42" s="58">
        <v>1.2999999999999999E-5</v>
      </c>
      <c r="H42" s="59">
        <v>119</v>
      </c>
      <c r="I42" s="11">
        <v>1.5913333333333333</v>
      </c>
      <c r="J42" s="11">
        <v>1.0453333333333334</v>
      </c>
      <c r="K42" s="11">
        <v>0.6568914956011731</v>
      </c>
      <c r="L42" s="60">
        <v>0.39708631097195624</v>
      </c>
      <c r="M42" s="45">
        <v>0.51290573410844154</v>
      </c>
      <c r="N42" s="45">
        <v>1.859215193925159E-5</v>
      </c>
      <c r="O42" s="45">
        <v>3.8488415318537301E-5</v>
      </c>
      <c r="P42" s="8"/>
      <c r="Q42" s="32"/>
      <c r="U42" s="32"/>
      <c r="V42" s="32"/>
      <c r="W42" s="32"/>
      <c r="X42" s="32"/>
    </row>
    <row r="43" spans="1:24" x14ac:dyDescent="0.3">
      <c r="A43" s="26" t="s">
        <v>992</v>
      </c>
      <c r="B43" s="1" t="s">
        <v>1099</v>
      </c>
      <c r="C43" s="1" t="s">
        <v>1108</v>
      </c>
      <c r="D43" s="1" t="s">
        <v>941</v>
      </c>
      <c r="E43" s="1">
        <v>30</v>
      </c>
      <c r="F43" s="58">
        <v>0.51314972418804072</v>
      </c>
      <c r="G43" s="58">
        <v>9.0000000000000002E-6</v>
      </c>
      <c r="H43" s="59">
        <v>171</v>
      </c>
      <c r="I43" s="11">
        <v>1.6384615384615382</v>
      </c>
      <c r="J43" s="11">
        <v>1.0107692307692306</v>
      </c>
      <c r="K43" s="11">
        <v>0.61690140845070429</v>
      </c>
      <c r="L43" s="60">
        <v>0.3729121119347158</v>
      </c>
      <c r="M43" s="45">
        <v>0.51291555290223578</v>
      </c>
      <c r="N43" s="45">
        <v>1.5388702013274974E-5</v>
      </c>
      <c r="O43" s="45">
        <v>3.7047296117981047E-5</v>
      </c>
      <c r="P43" s="8"/>
      <c r="Q43" s="32"/>
      <c r="U43" s="32"/>
      <c r="V43" s="32"/>
      <c r="W43" s="32"/>
      <c r="X43" s="32"/>
    </row>
    <row r="44" spans="1:24" x14ac:dyDescent="0.3">
      <c r="A44" s="26" t="s">
        <v>993</v>
      </c>
      <c r="B44" s="1" t="s">
        <v>994</v>
      </c>
      <c r="C44" s="1" t="s">
        <v>995</v>
      </c>
      <c r="D44" s="1" t="s">
        <v>941</v>
      </c>
      <c r="E44" s="9">
        <v>700</v>
      </c>
      <c r="F44" s="58">
        <v>0.51311799255392865</v>
      </c>
      <c r="G44" s="58">
        <v>2.0999999999999999E-5</v>
      </c>
      <c r="H44" s="59">
        <v>94</v>
      </c>
      <c r="I44" s="11">
        <v>1.5535135512884066</v>
      </c>
      <c r="J44" s="11">
        <v>0.81234570037729148</v>
      </c>
      <c r="K44" s="11">
        <v>0.52290866706864092</v>
      </c>
      <c r="L44" s="60">
        <v>0.31609186524203148</v>
      </c>
      <c r="M44" s="45">
        <v>0.51291950171346712</v>
      </c>
      <c r="N44" s="45">
        <v>2.3514838921655128E-5</v>
      </c>
      <c r="O44" s="45">
        <v>4.1093036508773443E-5</v>
      </c>
      <c r="P44" s="8"/>
      <c r="Q44" s="32"/>
      <c r="U44" s="32"/>
      <c r="V44" s="32"/>
      <c r="W44" s="32"/>
      <c r="X44" s="32"/>
    </row>
    <row r="45" spans="1:24" x14ac:dyDescent="0.3">
      <c r="A45" s="26" t="s">
        <v>996</v>
      </c>
      <c r="B45" s="1" t="s">
        <v>953</v>
      </c>
      <c r="C45" s="1" t="s">
        <v>997</v>
      </c>
      <c r="D45" s="1" t="s">
        <v>941</v>
      </c>
      <c r="E45" s="9">
        <v>1140</v>
      </c>
      <c r="F45" s="58">
        <v>0.51311277221849405</v>
      </c>
      <c r="G45" s="58">
        <v>9.9999999999999991E-6</v>
      </c>
      <c r="H45" s="59">
        <v>287</v>
      </c>
      <c r="I45" s="11">
        <v>2.2599999999999998</v>
      </c>
      <c r="J45" s="11">
        <v>1.25</v>
      </c>
      <c r="K45" s="11">
        <v>0.55309734513274345</v>
      </c>
      <c r="L45" s="60">
        <v>0.33434013884722991</v>
      </c>
      <c r="M45" s="45">
        <v>0.51290282231956508</v>
      </c>
      <c r="N45" s="45">
        <v>1.5008212299217585E-5</v>
      </c>
      <c r="O45" s="45">
        <v>3.6890871993196177E-5</v>
      </c>
      <c r="P45" s="8"/>
      <c r="Q45" s="32"/>
      <c r="U45" s="32"/>
      <c r="V45" s="32"/>
      <c r="W45" s="32"/>
      <c r="X45" s="32"/>
    </row>
    <row r="46" spans="1:24" x14ac:dyDescent="0.3">
      <c r="A46" s="26" t="s">
        <v>998</v>
      </c>
      <c r="B46" s="1" t="s">
        <v>953</v>
      </c>
      <c r="C46" s="1" t="s">
        <v>999</v>
      </c>
      <c r="D46" s="1" t="s">
        <v>941</v>
      </c>
      <c r="E46" s="9">
        <v>1140</v>
      </c>
      <c r="F46" s="58">
        <v>0.51311046259964077</v>
      </c>
      <c r="G46" s="58">
        <v>1.2E-5</v>
      </c>
      <c r="H46" s="59">
        <v>298</v>
      </c>
      <c r="I46" s="11">
        <v>2.2599999999999998</v>
      </c>
      <c r="J46" s="11">
        <v>1.25</v>
      </c>
      <c r="K46" s="11">
        <v>0.55309734513274345</v>
      </c>
      <c r="L46" s="60">
        <v>0.33433995682701706</v>
      </c>
      <c r="M46" s="45">
        <v>0.51290051281501203</v>
      </c>
      <c r="N46" s="45">
        <v>1.6408726338324572E-5</v>
      </c>
      <c r="O46" s="45">
        <v>3.7482479907898656E-5</v>
      </c>
      <c r="P46" s="8"/>
      <c r="Q46" s="32"/>
      <c r="U46" s="32"/>
      <c r="V46" s="32"/>
      <c r="W46" s="32"/>
      <c r="X46" s="32"/>
    </row>
    <row r="47" spans="1:24" x14ac:dyDescent="0.3">
      <c r="A47" s="26" t="s">
        <v>1000</v>
      </c>
      <c r="B47" s="1" t="s">
        <v>958</v>
      </c>
      <c r="C47" s="1" t="s">
        <v>1001</v>
      </c>
      <c r="D47" s="1" t="s">
        <v>941</v>
      </c>
      <c r="E47" s="9">
        <v>1520</v>
      </c>
      <c r="F47" s="58">
        <v>0.51313678573815702</v>
      </c>
      <c r="G47" s="58">
        <v>3.2999999999999996E-5</v>
      </c>
      <c r="H47" s="59">
        <v>44</v>
      </c>
      <c r="I47" s="11">
        <v>0.90272196998915455</v>
      </c>
      <c r="J47" s="11">
        <v>0.56836669852424837</v>
      </c>
      <c r="K47" s="11">
        <v>0.6296143413138342</v>
      </c>
      <c r="L47" s="60">
        <v>0.38059582041130419</v>
      </c>
      <c r="M47" s="45">
        <v>0.51289778944443165</v>
      </c>
      <c r="N47" s="45">
        <v>3.5373707703837517E-5</v>
      </c>
      <c r="O47" s="45">
        <v>4.8856823440708199E-5</v>
      </c>
      <c r="P47" s="8"/>
      <c r="Q47" s="32"/>
      <c r="U47" s="32"/>
      <c r="V47" s="32"/>
      <c r="W47" s="32"/>
      <c r="X47" s="32"/>
    </row>
    <row r="48" spans="1:24" x14ac:dyDescent="0.3">
      <c r="A48" s="26" t="s">
        <v>1002</v>
      </c>
      <c r="B48" s="1" t="s">
        <v>958</v>
      </c>
      <c r="C48" s="1" t="s">
        <v>1003</v>
      </c>
      <c r="D48" s="1" t="s">
        <v>941</v>
      </c>
      <c r="E48" s="9">
        <v>1520</v>
      </c>
      <c r="F48" s="58">
        <v>0.5131095518257206</v>
      </c>
      <c r="G48" s="58">
        <v>2.9999999999999997E-5</v>
      </c>
      <c r="H48" s="59">
        <v>71</v>
      </c>
      <c r="I48" s="11">
        <v>1.3929704816117616</v>
      </c>
      <c r="J48" s="11">
        <v>0.70990567382025949</v>
      </c>
      <c r="K48" s="11">
        <v>0.50963439871234772</v>
      </c>
      <c r="L48" s="60">
        <v>0.30806712015900334</v>
      </c>
      <c r="M48" s="45">
        <v>0.51291610014814548</v>
      </c>
      <c r="N48" s="45">
        <v>3.1722794428092401E-5</v>
      </c>
      <c r="O48" s="45">
        <v>4.6282023360339489E-5</v>
      </c>
      <c r="P48" s="8"/>
      <c r="Q48" s="32"/>
      <c r="U48" s="32"/>
      <c r="V48" s="32"/>
      <c r="W48" s="32"/>
      <c r="X48" s="32"/>
    </row>
    <row r="49" spans="1:24" x14ac:dyDescent="0.3">
      <c r="A49" s="26" t="s">
        <v>1004</v>
      </c>
      <c r="B49" s="1" t="s">
        <v>965</v>
      </c>
      <c r="C49" s="1" t="s">
        <v>1005</v>
      </c>
      <c r="D49" s="1" t="s">
        <v>967</v>
      </c>
      <c r="E49" s="9">
        <v>1770</v>
      </c>
      <c r="F49" s="58">
        <v>0.51312168792639778</v>
      </c>
      <c r="G49" s="58">
        <v>1.5999999999999999E-5</v>
      </c>
      <c r="H49" s="59">
        <v>95</v>
      </c>
      <c r="I49" s="11">
        <v>2.0772032683703139</v>
      </c>
      <c r="J49" s="11">
        <v>1.0989430221382321</v>
      </c>
      <c r="K49" s="11">
        <v>0.52904934190692687</v>
      </c>
      <c r="L49" s="60">
        <v>0.31980410631136336</v>
      </c>
      <c r="M49" s="45">
        <v>0.5129208659729565</v>
      </c>
      <c r="N49" s="45">
        <v>1.9250780701214959E-5</v>
      </c>
      <c r="O49" s="45">
        <v>3.8810856182339886E-5</v>
      </c>
      <c r="P49" s="8"/>
      <c r="Q49" s="32"/>
      <c r="U49" s="32"/>
      <c r="V49" s="61"/>
      <c r="W49" s="61"/>
      <c r="X49" s="61"/>
    </row>
    <row r="50" spans="1:24" x14ac:dyDescent="0.3">
      <c r="A50" s="26" t="s">
        <v>1006</v>
      </c>
      <c r="B50" s="1" t="s">
        <v>969</v>
      </c>
      <c r="C50" s="1" t="s">
        <v>1007</v>
      </c>
      <c r="D50" s="1" t="s">
        <v>967</v>
      </c>
      <c r="E50" s="9">
        <v>1930</v>
      </c>
      <c r="F50" s="58">
        <v>0.51318041299064809</v>
      </c>
      <c r="G50" s="58">
        <v>2.5999999999999998E-5</v>
      </c>
      <c r="H50" s="59">
        <v>56</v>
      </c>
      <c r="I50" s="11">
        <v>1.4897977651816041</v>
      </c>
      <c r="J50" s="11">
        <v>0.81255896138422856</v>
      </c>
      <c r="K50" s="11">
        <v>0.54541561302797281</v>
      </c>
      <c r="L50" s="60">
        <v>0.32970188858287192</v>
      </c>
      <c r="M50" s="45">
        <v>0.51297337569496682</v>
      </c>
      <c r="N50" s="45">
        <v>2.8245273782279757E-5</v>
      </c>
      <c r="O50" s="45">
        <v>4.3971416750383887E-5</v>
      </c>
      <c r="P50" s="8"/>
      <c r="Q50" s="32"/>
      <c r="U50" s="32"/>
      <c r="V50" s="32"/>
      <c r="W50" s="32"/>
      <c r="X50" s="32"/>
    </row>
    <row r="51" spans="1:24" x14ac:dyDescent="0.3">
      <c r="A51" s="26" t="s">
        <v>1008</v>
      </c>
      <c r="B51" s="1" t="s">
        <v>1009</v>
      </c>
      <c r="C51" s="1" t="s">
        <v>1010</v>
      </c>
      <c r="D51" s="1" t="s">
        <v>1011</v>
      </c>
      <c r="E51" s="9">
        <v>2430</v>
      </c>
      <c r="F51" s="58">
        <v>0.51320467382527457</v>
      </c>
      <c r="G51" s="58">
        <v>5.8999999999999998E-5</v>
      </c>
      <c r="H51" s="59">
        <v>24</v>
      </c>
      <c r="I51" s="11">
        <v>2.1072433694587902</v>
      </c>
      <c r="J51" s="11">
        <v>1.2249853549644192</v>
      </c>
      <c r="K51" s="11">
        <v>0.58132125255140132</v>
      </c>
      <c r="L51" s="60">
        <v>0.35140873547346929</v>
      </c>
      <c r="M51" s="45">
        <v>0.51298400564959645</v>
      </c>
      <c r="N51" s="45">
        <v>6.0161124673514868E-5</v>
      </c>
      <c r="O51" s="45">
        <v>6.8956877263853813E-5</v>
      </c>
      <c r="P51" s="8"/>
      <c r="Q51" s="32"/>
      <c r="U51" s="32"/>
      <c r="V51" s="32"/>
      <c r="W51" s="32"/>
      <c r="X51" s="32"/>
    </row>
    <row r="52" spans="1:24" x14ac:dyDescent="0.3">
      <c r="A52" s="26" t="s">
        <v>1012</v>
      </c>
      <c r="B52" s="1" t="s">
        <v>1013</v>
      </c>
      <c r="C52" s="1" t="s">
        <v>1014</v>
      </c>
      <c r="D52" s="1" t="s">
        <v>977</v>
      </c>
      <c r="E52" s="9">
        <v>2540</v>
      </c>
      <c r="F52" s="58">
        <v>0.51303088817278586</v>
      </c>
      <c r="G52" s="58">
        <v>8.2999999999999998E-5</v>
      </c>
      <c r="H52" s="59">
        <v>16</v>
      </c>
      <c r="I52" s="11">
        <v>6.8697257088615853</v>
      </c>
      <c r="J52" s="11">
        <v>2.9415607703196907</v>
      </c>
      <c r="K52" s="11">
        <v>0.42819188057613883</v>
      </c>
      <c r="L52" s="60">
        <v>0.25883141699190604</v>
      </c>
      <c r="M52" s="45">
        <v>0.5128683542035638</v>
      </c>
      <c r="N52" s="45">
        <v>8.3450957923389871E-5</v>
      </c>
      <c r="O52" s="45">
        <v>8.9998624313549305E-5</v>
      </c>
      <c r="P52" s="8"/>
      <c r="Q52" s="32"/>
      <c r="U52" s="32"/>
      <c r="V52" s="32"/>
      <c r="W52" s="32"/>
      <c r="X52" s="32"/>
    </row>
    <row r="53" spans="1:24" x14ac:dyDescent="0.3">
      <c r="A53" s="26" t="s">
        <v>1015</v>
      </c>
      <c r="B53" s="1" t="s">
        <v>1013</v>
      </c>
      <c r="C53" s="1" t="s">
        <v>1016</v>
      </c>
      <c r="D53" s="1" t="s">
        <v>977</v>
      </c>
      <c r="E53" s="9">
        <v>2540</v>
      </c>
      <c r="F53" s="58">
        <v>0.51314107846497481</v>
      </c>
      <c r="G53" s="58">
        <v>4.5000000000000003E-5</v>
      </c>
      <c r="H53" s="59">
        <v>33</v>
      </c>
      <c r="I53" s="11">
        <v>6.8697257088615853</v>
      </c>
      <c r="J53" s="11">
        <v>2.9415607703196907</v>
      </c>
      <c r="K53" s="11">
        <v>0.42819188057613883</v>
      </c>
      <c r="L53" s="60">
        <v>0.25883813993585575</v>
      </c>
      <c r="M53" s="62">
        <v>0.51297854027405987</v>
      </c>
      <c r="N53" s="45">
        <v>4.5826480093449883E-5</v>
      </c>
      <c r="O53" s="45">
        <v>5.6883708368524622E-5</v>
      </c>
      <c r="P53" s="8"/>
      <c r="Q53" s="32"/>
      <c r="U53" s="32"/>
      <c r="V53" s="32"/>
      <c r="W53" s="32"/>
      <c r="X53" s="32"/>
    </row>
    <row r="54" spans="1:24" x14ac:dyDescent="0.3">
      <c r="A54" s="26" t="s">
        <v>1017</v>
      </c>
      <c r="B54" s="1" t="s">
        <v>1018</v>
      </c>
      <c r="C54" s="1" t="s">
        <v>1019</v>
      </c>
      <c r="D54" s="1" t="s">
        <v>977</v>
      </c>
      <c r="E54" s="9">
        <v>2540</v>
      </c>
      <c r="F54" s="58">
        <v>0.51313138708329797</v>
      </c>
      <c r="G54" s="58">
        <v>2.0000000000000002E-5</v>
      </c>
      <c r="H54" s="59">
        <v>117</v>
      </c>
      <c r="I54" s="11">
        <v>1.3458901817572648</v>
      </c>
      <c r="J54" s="11">
        <v>0.68184628840304118</v>
      </c>
      <c r="K54" s="11">
        <v>0.50661361353627443</v>
      </c>
      <c r="L54" s="60">
        <v>0.30624267246964115</v>
      </c>
      <c r="M54" s="62">
        <v>0.51293908107315389</v>
      </c>
      <c r="N54" s="45">
        <v>2.2473983285947707E-5</v>
      </c>
      <c r="O54" s="45">
        <v>4.0506418315336853E-5</v>
      </c>
      <c r="P54" s="8"/>
      <c r="Q54" s="32"/>
      <c r="U54" s="32"/>
      <c r="V54" s="32"/>
      <c r="W54" s="32"/>
      <c r="X54" s="32"/>
    </row>
    <row r="55" spans="1:24" x14ac:dyDescent="0.3">
      <c r="A55" s="26" t="s">
        <v>1020</v>
      </c>
      <c r="B55" s="1" t="s">
        <v>975</v>
      </c>
      <c r="C55" s="1" t="s">
        <v>1021</v>
      </c>
      <c r="D55" s="1" t="s">
        <v>977</v>
      </c>
      <c r="E55" s="9">
        <v>2600</v>
      </c>
      <c r="F55" s="58">
        <v>0.5130662468155136</v>
      </c>
      <c r="G55" s="58">
        <v>2.0000000000000002E-5</v>
      </c>
      <c r="H55" s="59">
        <v>67</v>
      </c>
      <c r="I55" s="11">
        <v>3.7837489879006259</v>
      </c>
      <c r="J55" s="11">
        <v>1.8133018584407885</v>
      </c>
      <c r="K55" s="11">
        <v>0.47923418393747108</v>
      </c>
      <c r="L55" s="60">
        <v>0.2896876432765435</v>
      </c>
      <c r="M55" s="62">
        <v>0.5128843365858996</v>
      </c>
      <c r="N55" s="45">
        <v>2.2226697225259163E-5</v>
      </c>
      <c r="O55" s="45">
        <v>4.0369742004914318E-5</v>
      </c>
      <c r="P55" s="8"/>
      <c r="Q55" s="32"/>
      <c r="U55" s="32"/>
      <c r="V55" s="32"/>
      <c r="W55" s="32"/>
      <c r="X55" s="32"/>
    </row>
    <row r="56" spans="1:24" x14ac:dyDescent="0.3">
      <c r="Q56" s="32"/>
      <c r="R56" s="32"/>
      <c r="S56" s="32"/>
      <c r="T56" s="32"/>
      <c r="U56" s="32"/>
      <c r="V56" s="32"/>
      <c r="W56" s="32"/>
      <c r="X56" s="32"/>
    </row>
    <row r="57" spans="1:24" x14ac:dyDescent="0.3">
      <c r="C57" s="63" t="s">
        <v>1026</v>
      </c>
      <c r="Q57" s="32"/>
      <c r="R57" s="32"/>
      <c r="S57" s="32"/>
      <c r="T57" s="32"/>
      <c r="U57" s="32"/>
      <c r="V57" s="32"/>
      <c r="W57" s="32"/>
      <c r="X57" s="32"/>
    </row>
    <row r="58" spans="1:24" x14ac:dyDescent="0.3">
      <c r="C58" s="63" t="s">
        <v>1027</v>
      </c>
      <c r="Q58" s="32"/>
      <c r="R58" s="32"/>
      <c r="S58" s="32"/>
      <c r="T58" s="32"/>
      <c r="U58" s="32"/>
      <c r="V58" s="32"/>
      <c r="W58" s="32"/>
      <c r="X58" s="32"/>
    </row>
    <row r="59" spans="1:24" x14ac:dyDescent="0.3">
      <c r="C59" s="63" t="s">
        <v>1028</v>
      </c>
      <c r="Q59" s="32"/>
      <c r="R59" s="32"/>
      <c r="S59" s="32"/>
      <c r="T59" s="32"/>
      <c r="U59" s="32"/>
      <c r="V59" s="32"/>
      <c r="W59" s="32"/>
      <c r="X59" s="32"/>
    </row>
    <row r="60" spans="1:24" x14ac:dyDescent="0.3">
      <c r="C60" s="64" t="s">
        <v>1029</v>
      </c>
      <c r="Q60" s="32"/>
      <c r="R60" s="32"/>
      <c r="S60" s="32"/>
      <c r="T60" s="32"/>
      <c r="U60" s="32"/>
      <c r="V60" s="32"/>
      <c r="W60" s="32"/>
      <c r="X60" s="32"/>
    </row>
    <row r="63" spans="1:24" x14ac:dyDescent="0.3">
      <c r="A63" s="75" t="s">
        <v>1123</v>
      </c>
    </row>
    <row r="64" spans="1:24" x14ac:dyDescent="0.3">
      <c r="A64" s="77" t="s">
        <v>1122</v>
      </c>
    </row>
    <row r="65" spans="1:1" x14ac:dyDescent="0.3">
      <c r="A65" s="3" t="s">
        <v>1124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between" id="{3D2A9208-C88B-4F7E-A0BB-E6D21B6B161F}">
            <xm:f>'H:\Jansen 2018 Abyad isotopes\CU pc and Japan USB\manuscript\[Manuscript tables.xlsx]Isotopes'!#REF!-#REF!</xm:f>
            <xm:f>'H:\Jansen 2018 Abyad isotopes\CU pc and Japan USB\manuscript\[Manuscript tables.xlsx]Isotopes'!#REF!+#REF!</xm:f>
            <x14:dxf>
              <fill>
                <patternFill>
                  <bgColor theme="6" tint="0.79998168889431442"/>
                </patternFill>
              </fill>
            </x14:dxf>
          </x14:cfRule>
          <xm:sqref>V49</xm:sqref>
        </x14:conditionalFormatting>
        <x14:conditionalFormatting xmlns:xm="http://schemas.microsoft.com/office/excel/2006/main">
          <x14:cfRule type="cellIs" priority="2" operator="notBetween" id="{55023383-6CAC-483B-9B26-1479A46FE521}">
            <xm:f>'H:\Jansen 2018 Abyad isotopes\CU pc and Japan USB\manuscript\[Manuscript tables.xlsx]Isotopes'!#REF!-#REF!</xm:f>
            <xm:f>'H:\Jansen 2018 Abyad isotopes\CU pc and Japan USB\manuscript\[Manuscript tables.xlsx]Isotopes'!#REF!+#REF!</xm:f>
            <x14:dxf>
              <fill>
                <patternFill>
                  <bgColor theme="5" tint="0.79998168889431442"/>
                </patternFill>
              </fill>
            </x14:dxf>
          </x14:cfRule>
          <xm:sqref>V49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AE83"/>
  <sheetViews>
    <sheetView zoomScaleNormal="100" workbookViewId="0">
      <selection activeCell="D1" sqref="D1"/>
    </sheetView>
  </sheetViews>
  <sheetFormatPr defaultRowHeight="14.4" x14ac:dyDescent="0.3"/>
  <cols>
    <col min="1" max="1" width="13.5546875" customWidth="1"/>
    <col min="2" max="2" width="10.5546875" customWidth="1"/>
    <col min="3" max="3" width="7.109375" bestFit="1" customWidth="1"/>
    <col min="4" max="4" width="16.88671875" customWidth="1"/>
    <col min="5" max="5" width="12.44140625" customWidth="1"/>
    <col min="6" max="6" width="8.33203125" customWidth="1"/>
    <col min="7" max="7" width="10.109375" customWidth="1"/>
  </cols>
  <sheetData>
    <row r="7" spans="1:31" s="80" customFormat="1" ht="15.6" x14ac:dyDescent="0.3">
      <c r="A7" s="80" t="s">
        <v>1131</v>
      </c>
      <c r="AC7" s="81"/>
      <c r="AD7" s="81"/>
      <c r="AE7" s="81"/>
    </row>
    <row r="9" spans="1:31" ht="16.2" x14ac:dyDescent="0.3">
      <c r="A9" s="31" t="s">
        <v>1030</v>
      </c>
      <c r="B9" s="3"/>
      <c r="C9" s="3"/>
      <c r="D9" s="3"/>
      <c r="E9" s="3"/>
      <c r="F9" s="3"/>
      <c r="G9" s="3"/>
    </row>
    <row r="10" spans="1:31" ht="28.8" x14ac:dyDescent="0.3">
      <c r="A10" s="4" t="s">
        <v>1031</v>
      </c>
      <c r="B10" s="4" t="s">
        <v>1032</v>
      </c>
      <c r="C10" s="4" t="s">
        <v>1033</v>
      </c>
      <c r="D10" s="5" t="s">
        <v>1034</v>
      </c>
      <c r="E10" s="4" t="s">
        <v>1035</v>
      </c>
      <c r="F10" s="4" t="s">
        <v>1036</v>
      </c>
      <c r="G10" s="38" t="s">
        <v>932</v>
      </c>
    </row>
    <row r="11" spans="1:31" x14ac:dyDescent="0.3">
      <c r="A11" s="8" t="s">
        <v>1037</v>
      </c>
      <c r="B11" s="65">
        <v>42265</v>
      </c>
      <c r="C11" s="12">
        <v>0.15</v>
      </c>
      <c r="D11" s="12">
        <v>1.9508653357168584E-2</v>
      </c>
      <c r="E11" s="45">
        <v>0.51264961757629524</v>
      </c>
      <c r="F11" s="45">
        <v>4.4222370352210723E-5</v>
      </c>
      <c r="G11" s="8">
        <v>304</v>
      </c>
    </row>
    <row r="12" spans="1:31" x14ac:dyDescent="0.3">
      <c r="A12" s="8" t="s">
        <v>1038</v>
      </c>
      <c r="B12" s="65">
        <v>42265</v>
      </c>
      <c r="C12" s="12">
        <v>0.15</v>
      </c>
      <c r="D12" s="12">
        <v>1.5607804270225943E-2</v>
      </c>
      <c r="E12" s="45">
        <v>0.512611687544691</v>
      </c>
      <c r="F12" s="45">
        <v>7.0091438966412892E-5</v>
      </c>
      <c r="G12" s="8">
        <v>165</v>
      </c>
    </row>
    <row r="13" spans="1:31" x14ac:dyDescent="0.3">
      <c r="A13" s="8" t="s">
        <v>1039</v>
      </c>
      <c r="B13" s="65">
        <v>42266</v>
      </c>
      <c r="C13" s="12">
        <v>0.15</v>
      </c>
      <c r="D13" s="12">
        <v>1.9506815869687558E-2</v>
      </c>
      <c r="E13" s="45">
        <v>0.51268893427902029</v>
      </c>
      <c r="F13" s="45">
        <v>4.9535740831778694E-5</v>
      </c>
      <c r="G13" s="8">
        <v>178</v>
      </c>
    </row>
    <row r="14" spans="1:31" x14ac:dyDescent="0.3">
      <c r="A14" s="8" t="s">
        <v>1040</v>
      </c>
      <c r="B14" s="65">
        <v>42266</v>
      </c>
      <c r="C14" s="12">
        <v>0.15</v>
      </c>
      <c r="D14" s="12">
        <v>2.1455548650262276E-2</v>
      </c>
      <c r="E14" s="45">
        <v>0.51270967803914247</v>
      </c>
      <c r="F14" s="45">
        <v>5.2092291705451659E-5</v>
      </c>
      <c r="G14" s="8">
        <v>159</v>
      </c>
    </row>
    <row r="15" spans="1:31" x14ac:dyDescent="0.3">
      <c r="A15" s="8" t="s">
        <v>1041</v>
      </c>
      <c r="B15" s="65">
        <v>42266</v>
      </c>
      <c r="C15" s="12">
        <v>0.15</v>
      </c>
      <c r="D15" s="12">
        <v>2.3413080544560799E-2</v>
      </c>
      <c r="E15" s="45">
        <v>0.51257426419672192</v>
      </c>
      <c r="F15" s="45">
        <v>5.6382919271494711E-5</v>
      </c>
      <c r="G15" s="8">
        <v>152</v>
      </c>
    </row>
    <row r="16" spans="1:31" x14ac:dyDescent="0.3">
      <c r="A16" s="8" t="s">
        <v>1042</v>
      </c>
      <c r="B16" s="65">
        <v>42276</v>
      </c>
      <c r="C16" s="12">
        <v>0.34</v>
      </c>
      <c r="D16" s="12">
        <v>2.1458095936938242E-2</v>
      </c>
      <c r="E16" s="45">
        <v>0.51260145200953544</v>
      </c>
      <c r="F16" s="45">
        <v>3.9316971221399895E-5</v>
      </c>
      <c r="G16" s="8">
        <v>288</v>
      </c>
    </row>
    <row r="17" spans="1:28" x14ac:dyDescent="0.3">
      <c r="A17" s="8" t="s">
        <v>1043</v>
      </c>
      <c r="B17" s="65">
        <v>42276</v>
      </c>
      <c r="C17" s="12">
        <v>0.34</v>
      </c>
      <c r="D17" s="12">
        <v>2.1456592786524752E-2</v>
      </c>
      <c r="E17" s="45">
        <v>0.51263736343408073</v>
      </c>
      <c r="F17" s="45">
        <v>3.177078915994015E-5</v>
      </c>
      <c r="G17" s="8">
        <v>439</v>
      </c>
    </row>
    <row r="18" spans="1:28" x14ac:dyDescent="0.3">
      <c r="A18" s="8" t="s">
        <v>1044</v>
      </c>
      <c r="B18" s="65">
        <v>42276</v>
      </c>
      <c r="C18" s="12">
        <v>0.34</v>
      </c>
      <c r="D18" s="12">
        <v>2.1457143533254383E-2</v>
      </c>
      <c r="E18" s="45">
        <v>0.51262420508524009</v>
      </c>
      <c r="F18" s="45">
        <v>3.4023104408141606E-5</v>
      </c>
      <c r="G18" s="8">
        <v>429</v>
      </c>
    </row>
    <row r="19" spans="1:28" x14ac:dyDescent="0.3">
      <c r="A19" s="8" t="s">
        <v>1045</v>
      </c>
      <c r="B19" s="65">
        <v>42276</v>
      </c>
      <c r="C19" s="12">
        <v>0.34</v>
      </c>
      <c r="D19" s="12">
        <v>2.1454682323495025E-2</v>
      </c>
      <c r="E19" s="45">
        <v>0.51268044871129415</v>
      </c>
      <c r="F19" s="45">
        <v>3.0634329223914432E-5</v>
      </c>
      <c r="G19" s="8">
        <v>501</v>
      </c>
    </row>
    <row r="20" spans="1:28" x14ac:dyDescent="0.3">
      <c r="A20" s="8" t="s">
        <v>1046</v>
      </c>
      <c r="B20" s="65">
        <v>42276</v>
      </c>
      <c r="C20" s="12">
        <v>0.34</v>
      </c>
      <c r="D20" s="12">
        <v>2.1457131514653852E-2</v>
      </c>
      <c r="E20" s="45">
        <v>0.51263303604543031</v>
      </c>
      <c r="F20" s="45">
        <v>4.0434446554173101E-5</v>
      </c>
      <c r="G20" s="20">
        <v>263</v>
      </c>
    </row>
    <row r="21" spans="1:28" x14ac:dyDescent="0.3">
      <c r="A21" s="8" t="s">
        <v>1047</v>
      </c>
      <c r="B21" s="66">
        <v>42678</v>
      </c>
      <c r="C21" s="12">
        <v>0.32</v>
      </c>
      <c r="D21" s="12">
        <v>0.02</v>
      </c>
      <c r="E21" s="45">
        <v>0.51267567341189701</v>
      </c>
      <c r="F21" s="45">
        <v>6.3941846408847365E-5</v>
      </c>
      <c r="G21" s="20">
        <v>97</v>
      </c>
    </row>
    <row r="22" spans="1:28" x14ac:dyDescent="0.3">
      <c r="A22" s="3"/>
      <c r="B22" s="3"/>
      <c r="C22" s="3"/>
      <c r="D22" s="3"/>
      <c r="E22" s="3"/>
      <c r="F22" s="3"/>
      <c r="G22" s="3"/>
      <c r="H22" s="1"/>
      <c r="I22" s="12"/>
      <c r="J22" s="12"/>
      <c r="K22" s="8"/>
      <c r="L22" s="3"/>
      <c r="O22" s="67"/>
      <c r="P22" s="68"/>
      <c r="Q22" s="68"/>
      <c r="R22" s="12"/>
      <c r="S22" s="46"/>
      <c r="U22" s="12"/>
      <c r="V22" s="12"/>
      <c r="W22" s="46"/>
      <c r="X22" s="8"/>
      <c r="Y22" s="8"/>
      <c r="AA22" s="8"/>
      <c r="AB22" s="8"/>
    </row>
    <row r="23" spans="1:28" ht="16.2" x14ac:dyDescent="0.3">
      <c r="A23" s="31" t="s">
        <v>1048</v>
      </c>
      <c r="B23" s="3"/>
      <c r="C23" s="3"/>
      <c r="D23" s="3"/>
      <c r="E23" s="3"/>
      <c r="F23" s="3"/>
      <c r="G23" s="3"/>
    </row>
    <row r="24" spans="1:28" ht="28.8" x14ac:dyDescent="0.3">
      <c r="A24" s="4" t="s">
        <v>1031</v>
      </c>
      <c r="B24" s="4" t="s">
        <v>1032</v>
      </c>
      <c r="C24" s="4" t="s">
        <v>1033</v>
      </c>
      <c r="D24" s="5" t="s">
        <v>1034</v>
      </c>
      <c r="E24" s="4" t="s">
        <v>1035</v>
      </c>
      <c r="F24" s="4" t="s">
        <v>1036</v>
      </c>
      <c r="G24" s="38" t="s">
        <v>932</v>
      </c>
    </row>
    <row r="25" spans="1:28" x14ac:dyDescent="0.3">
      <c r="A25" s="8" t="s">
        <v>1049</v>
      </c>
      <c r="B25" s="66">
        <v>42631</v>
      </c>
      <c r="C25" s="8">
        <v>125</v>
      </c>
      <c r="D25" s="12">
        <v>2.4447582475567962E-2</v>
      </c>
      <c r="E25" s="45">
        <v>0.51135637932859168</v>
      </c>
      <c r="F25" s="45">
        <v>4.3723093075984252E-5</v>
      </c>
      <c r="G25" s="20">
        <v>193</v>
      </c>
    </row>
    <row r="26" spans="1:28" x14ac:dyDescent="0.3">
      <c r="A26" s="8" t="s">
        <v>1050</v>
      </c>
      <c r="B26" s="66">
        <v>42631</v>
      </c>
      <c r="C26" s="8">
        <v>5</v>
      </c>
      <c r="D26" s="12">
        <v>2.4445907793926507E-2</v>
      </c>
      <c r="E26" s="45">
        <v>0.51139141028380541</v>
      </c>
      <c r="F26" s="45">
        <v>5.2228091032002847E-5</v>
      </c>
      <c r="G26" s="20">
        <v>120</v>
      </c>
    </row>
    <row r="27" spans="1:28" x14ac:dyDescent="0.3">
      <c r="A27" s="8" t="s">
        <v>1051</v>
      </c>
      <c r="B27" s="66">
        <v>42631</v>
      </c>
      <c r="C27" s="8">
        <v>125</v>
      </c>
      <c r="D27" s="12">
        <v>1.9556164753413187E-2</v>
      </c>
      <c r="E27" s="45">
        <v>0.51140609279607674</v>
      </c>
      <c r="F27" s="45">
        <v>4.555827551822429E-5</v>
      </c>
      <c r="G27" s="20">
        <v>189</v>
      </c>
    </row>
    <row r="28" spans="1:28" x14ac:dyDescent="0.3">
      <c r="A28" s="8" t="s">
        <v>1052</v>
      </c>
      <c r="B28" s="66">
        <v>42632</v>
      </c>
      <c r="C28" s="8">
        <v>125</v>
      </c>
      <c r="D28" s="12">
        <v>1.9557988297135814E-2</v>
      </c>
      <c r="E28" s="45">
        <v>0.51135841058805565</v>
      </c>
      <c r="F28" s="45">
        <v>4.844400203672986E-5</v>
      </c>
      <c r="G28" s="20">
        <v>190</v>
      </c>
    </row>
    <row r="29" spans="1:28" x14ac:dyDescent="0.3">
      <c r="A29" s="8" t="s">
        <v>1053</v>
      </c>
      <c r="B29" s="66">
        <v>42642</v>
      </c>
      <c r="C29" s="8">
        <v>250</v>
      </c>
      <c r="D29" s="12">
        <v>2.1513052396972914E-2</v>
      </c>
      <c r="E29" s="45">
        <v>0.51130507012083259</v>
      </c>
      <c r="F29" s="45">
        <v>3.8170414353119045E-5</v>
      </c>
      <c r="G29" s="20">
        <v>241</v>
      </c>
    </row>
    <row r="30" spans="1:28" x14ac:dyDescent="0.3">
      <c r="A30" s="8" t="s">
        <v>1054</v>
      </c>
      <c r="B30" s="66">
        <v>42642</v>
      </c>
      <c r="C30" s="8">
        <v>0.4</v>
      </c>
      <c r="D30" s="12">
        <v>2.1508997189609479E-2</v>
      </c>
      <c r="E30" s="45">
        <v>0.5114014692261486</v>
      </c>
      <c r="F30" s="45">
        <v>3.6329649059392106E-5</v>
      </c>
      <c r="G30" s="20">
        <v>300</v>
      </c>
    </row>
    <row r="31" spans="1:28" x14ac:dyDescent="0.3">
      <c r="A31" s="8" t="s">
        <v>1055</v>
      </c>
      <c r="B31" s="66">
        <v>42643</v>
      </c>
      <c r="C31" s="20">
        <v>250</v>
      </c>
      <c r="D31" s="12">
        <v>2.4517491135724299E-2</v>
      </c>
      <c r="E31" s="45">
        <v>0.51135295625392863</v>
      </c>
      <c r="F31" s="45">
        <v>3.0081353177927017E-5</v>
      </c>
      <c r="G31" s="8">
        <v>342</v>
      </c>
    </row>
    <row r="32" spans="1:28" x14ac:dyDescent="0.3">
      <c r="A32" s="8" t="s">
        <v>1051</v>
      </c>
      <c r="B32" s="66">
        <v>42644</v>
      </c>
      <c r="C32" s="20">
        <v>250</v>
      </c>
      <c r="D32" s="12">
        <v>2.4541527985151999E-2</v>
      </c>
      <c r="E32" s="45">
        <v>0.51131359304142343</v>
      </c>
      <c r="F32" s="45">
        <v>3.1680840708404865E-5</v>
      </c>
      <c r="G32" s="20">
        <v>362</v>
      </c>
    </row>
    <row r="33" spans="1:7" x14ac:dyDescent="0.3">
      <c r="A33" s="8" t="s">
        <v>1054</v>
      </c>
      <c r="B33" s="66">
        <v>42645</v>
      </c>
      <c r="C33" s="20">
        <v>250</v>
      </c>
      <c r="D33" s="12">
        <v>2.4721816013430199E-2</v>
      </c>
      <c r="E33" s="45">
        <v>0.51141459289802782</v>
      </c>
      <c r="F33" s="45">
        <v>4.2942962249769492E-5</v>
      </c>
      <c r="G33" s="20">
        <v>202</v>
      </c>
    </row>
    <row r="34" spans="1:7" x14ac:dyDescent="0.3">
      <c r="A34" s="8" t="s">
        <v>1056</v>
      </c>
      <c r="B34" s="66">
        <v>42645</v>
      </c>
      <c r="C34" s="20">
        <v>250</v>
      </c>
      <c r="D34" s="12">
        <v>2.5422619206837301E-2</v>
      </c>
      <c r="E34" s="45">
        <v>0.51138580875145656</v>
      </c>
      <c r="F34" s="45">
        <v>4.2571092763699509E-5</v>
      </c>
      <c r="G34" s="20">
        <v>176</v>
      </c>
    </row>
    <row r="35" spans="1:7" x14ac:dyDescent="0.3">
      <c r="A35" s="8" t="s">
        <v>1057</v>
      </c>
      <c r="B35" s="66">
        <v>42645</v>
      </c>
      <c r="C35" s="20">
        <v>250</v>
      </c>
      <c r="D35" s="12">
        <v>2.1634672687319199E-2</v>
      </c>
      <c r="E35" s="45">
        <v>0.51134914847819712</v>
      </c>
      <c r="F35" s="45">
        <v>2.9386278878099663E-5</v>
      </c>
      <c r="G35" s="20">
        <v>486</v>
      </c>
    </row>
    <row r="36" spans="1:7" x14ac:dyDescent="0.3">
      <c r="A36" s="8" t="s">
        <v>1058</v>
      </c>
      <c r="B36" s="66">
        <v>42645</v>
      </c>
      <c r="C36" s="20">
        <v>250</v>
      </c>
      <c r="D36" s="12">
        <v>2.4904676440392199E-2</v>
      </c>
      <c r="E36" s="45">
        <v>0.51131462389736615</v>
      </c>
      <c r="F36" s="45">
        <v>3.0861773667130979E-5</v>
      </c>
      <c r="G36" s="8">
        <v>302</v>
      </c>
    </row>
    <row r="37" spans="1:7" x14ac:dyDescent="0.3">
      <c r="A37" s="8" t="s">
        <v>1059</v>
      </c>
      <c r="B37" s="66">
        <v>42645</v>
      </c>
      <c r="C37" s="20">
        <v>250</v>
      </c>
      <c r="D37" s="12">
        <v>2.62624390763702E-2</v>
      </c>
      <c r="E37" s="45">
        <v>0.511353662280707</v>
      </c>
      <c r="F37" s="45">
        <v>4.1965234819417087E-5</v>
      </c>
      <c r="G37" s="8">
        <v>183</v>
      </c>
    </row>
    <row r="38" spans="1:7" x14ac:dyDescent="0.3">
      <c r="A38" s="8" t="s">
        <v>1060</v>
      </c>
      <c r="B38" s="66">
        <v>42645</v>
      </c>
      <c r="C38" s="20">
        <v>250</v>
      </c>
      <c r="D38" s="12">
        <v>2.5625264649715901E-2</v>
      </c>
      <c r="E38" s="45">
        <v>0.51137817425736154</v>
      </c>
      <c r="F38" s="45">
        <v>2.6604715443107303E-5</v>
      </c>
      <c r="G38" s="20">
        <v>428</v>
      </c>
    </row>
    <row r="39" spans="1:7" x14ac:dyDescent="0.3">
      <c r="A39" s="8" t="s">
        <v>1061</v>
      </c>
      <c r="B39" s="66">
        <v>42645</v>
      </c>
      <c r="C39" s="20">
        <v>250</v>
      </c>
      <c r="D39" s="12">
        <v>2.5230118803302001E-2</v>
      </c>
      <c r="E39" s="45">
        <v>0.51134680567891733</v>
      </c>
      <c r="F39" s="45">
        <v>3.6573789306278137E-5</v>
      </c>
      <c r="G39" s="20">
        <v>190</v>
      </c>
    </row>
    <row r="40" spans="1:7" x14ac:dyDescent="0.3">
      <c r="A40" s="8" t="s">
        <v>1055</v>
      </c>
      <c r="B40" s="66">
        <v>42646</v>
      </c>
      <c r="C40" s="20">
        <v>250</v>
      </c>
      <c r="D40" s="12">
        <v>2.4194771909070299E-2</v>
      </c>
      <c r="E40" s="45">
        <v>0.51134049151066741</v>
      </c>
      <c r="F40" s="45">
        <v>4.2294626043645593E-5</v>
      </c>
      <c r="G40" s="20">
        <v>188</v>
      </c>
    </row>
    <row r="41" spans="1:7" x14ac:dyDescent="0.3">
      <c r="A41" s="8" t="s">
        <v>1062</v>
      </c>
      <c r="B41" s="66">
        <v>42646</v>
      </c>
      <c r="C41" s="21">
        <v>0.3</v>
      </c>
      <c r="D41" s="12">
        <v>2.5099979929159199E-2</v>
      </c>
      <c r="E41" s="45">
        <v>0.51135141067935574</v>
      </c>
      <c r="F41" s="45">
        <v>2.7888401368076997E-5</v>
      </c>
      <c r="G41" s="20">
        <v>402</v>
      </c>
    </row>
    <row r="42" spans="1:7" x14ac:dyDescent="0.3">
      <c r="A42" s="8" t="s">
        <v>1063</v>
      </c>
      <c r="B42" s="66">
        <v>42646</v>
      </c>
      <c r="C42" s="20">
        <v>250</v>
      </c>
      <c r="D42" s="12">
        <v>2.7463761776490701E-2</v>
      </c>
      <c r="E42" s="45">
        <v>0.51144586865814601</v>
      </c>
      <c r="F42" s="45">
        <v>3.1954370282123112E-5</v>
      </c>
      <c r="G42" s="20">
        <v>300</v>
      </c>
    </row>
    <row r="43" spans="1:7" x14ac:dyDescent="0.3">
      <c r="A43" s="8" t="s">
        <v>1064</v>
      </c>
      <c r="B43" s="66">
        <v>42646</v>
      </c>
      <c r="C43" s="20">
        <v>250</v>
      </c>
      <c r="D43" s="12">
        <v>2.8924552411424401E-2</v>
      </c>
      <c r="E43" s="45">
        <v>0.51139362365505936</v>
      </c>
      <c r="F43" s="45">
        <v>2.9688690735861325E-5</v>
      </c>
      <c r="G43" s="20">
        <v>336</v>
      </c>
    </row>
    <row r="44" spans="1:7" x14ac:dyDescent="0.3">
      <c r="A44" s="8" t="s">
        <v>1049</v>
      </c>
      <c r="B44" s="66">
        <v>42678</v>
      </c>
      <c r="C44" s="21">
        <v>0.3</v>
      </c>
      <c r="D44" s="12">
        <v>2.1635667671385798E-2</v>
      </c>
      <c r="E44" s="45">
        <v>0.51138132299108641</v>
      </c>
      <c r="F44" s="45">
        <v>3.7948633040802554E-5</v>
      </c>
      <c r="G44" s="20">
        <v>289</v>
      </c>
    </row>
    <row r="45" spans="1:7" x14ac:dyDescent="0.3">
      <c r="A45" s="8" t="s">
        <v>1052</v>
      </c>
      <c r="B45" s="66">
        <v>42679</v>
      </c>
      <c r="C45" s="20">
        <v>250</v>
      </c>
      <c r="D45" s="12">
        <v>2.3148162811533601E-2</v>
      </c>
      <c r="E45" s="45">
        <v>0.5114190629348333</v>
      </c>
      <c r="F45" s="45">
        <v>4.7827973468902847E-5</v>
      </c>
      <c r="G45" s="20">
        <v>194</v>
      </c>
    </row>
    <row r="46" spans="1:7" x14ac:dyDescent="0.3">
      <c r="A46" s="8" t="s">
        <v>1053</v>
      </c>
      <c r="B46" s="66">
        <v>42679</v>
      </c>
      <c r="C46" s="21">
        <v>0.4</v>
      </c>
      <c r="D46" s="12">
        <v>2.5474869379646201E-2</v>
      </c>
      <c r="E46" s="45">
        <v>0.51143321038808898</v>
      </c>
      <c r="F46" s="45">
        <v>3.3069692539680074E-5</v>
      </c>
      <c r="G46" s="20">
        <v>289</v>
      </c>
    </row>
    <row r="47" spans="1:7" x14ac:dyDescent="0.3">
      <c r="A47" s="8" t="s">
        <v>1054</v>
      </c>
      <c r="B47" s="66">
        <v>42679</v>
      </c>
      <c r="C47" s="20">
        <v>250</v>
      </c>
      <c r="D47" s="12">
        <v>2.87950139850487E-2</v>
      </c>
      <c r="E47" s="45">
        <v>0.51138469258799746</v>
      </c>
      <c r="F47" s="45">
        <v>3.7158799620662828E-5</v>
      </c>
      <c r="G47" s="20">
        <v>152</v>
      </c>
    </row>
    <row r="48" spans="1:7" x14ac:dyDescent="0.3">
      <c r="A48" s="3"/>
      <c r="B48" s="3"/>
      <c r="C48" s="3"/>
      <c r="D48" s="3"/>
      <c r="E48" s="3"/>
      <c r="F48" s="3"/>
      <c r="G48" s="3"/>
    </row>
    <row r="49" spans="1:7" ht="16.2" x14ac:dyDescent="0.3">
      <c r="A49" s="31" t="s">
        <v>1065</v>
      </c>
      <c r="B49" s="3"/>
      <c r="C49" s="3"/>
      <c r="D49" s="3"/>
      <c r="E49" s="3"/>
      <c r="F49" s="3"/>
      <c r="G49" s="3"/>
    </row>
    <row r="50" spans="1:7" ht="28.8" x14ac:dyDescent="0.3">
      <c r="A50" s="4" t="s">
        <v>1031</v>
      </c>
      <c r="B50" s="4" t="s">
        <v>1032</v>
      </c>
      <c r="C50" s="4" t="s">
        <v>1033</v>
      </c>
      <c r="D50" s="5" t="s">
        <v>1066</v>
      </c>
      <c r="E50" s="4" t="s">
        <v>1035</v>
      </c>
      <c r="F50" s="4" t="s">
        <v>1036</v>
      </c>
      <c r="G50" s="38" t="s">
        <v>932</v>
      </c>
    </row>
    <row r="51" spans="1:7" x14ac:dyDescent="0.3">
      <c r="A51" s="18" t="s">
        <v>1067</v>
      </c>
      <c r="B51" s="69">
        <v>42201</v>
      </c>
      <c r="C51" s="70">
        <v>2.3959999999999999</v>
      </c>
      <c r="D51" s="18" t="s">
        <v>1068</v>
      </c>
      <c r="E51" s="62">
        <v>0.51262050108126722</v>
      </c>
      <c r="F51" s="62">
        <v>1.2E-5</v>
      </c>
      <c r="G51" s="18">
        <v>138</v>
      </c>
    </row>
    <row r="52" spans="1:7" x14ac:dyDescent="0.3">
      <c r="A52" s="18" t="s">
        <v>1069</v>
      </c>
      <c r="B52" s="69">
        <v>42210</v>
      </c>
      <c r="C52" s="70">
        <v>1.9325956635999999</v>
      </c>
      <c r="D52" s="18" t="s">
        <v>1070</v>
      </c>
      <c r="E52" s="62">
        <v>0.51262527411469028</v>
      </c>
      <c r="F52" s="62">
        <v>1.8E-5</v>
      </c>
      <c r="G52" s="18">
        <v>62</v>
      </c>
    </row>
    <row r="53" spans="1:7" x14ac:dyDescent="0.3">
      <c r="A53" s="18" t="s">
        <v>1071</v>
      </c>
      <c r="B53" s="69">
        <v>42210</v>
      </c>
      <c r="C53" s="70">
        <v>1.9325956635999999</v>
      </c>
      <c r="D53" s="18" t="s">
        <v>1070</v>
      </c>
      <c r="E53" s="62">
        <v>0.51257320692379671</v>
      </c>
      <c r="F53" s="62">
        <v>2.5999999999999998E-5</v>
      </c>
      <c r="G53" s="18">
        <v>169</v>
      </c>
    </row>
    <row r="54" spans="1:7" x14ac:dyDescent="0.3">
      <c r="A54" s="18" t="s">
        <v>1072</v>
      </c>
      <c r="B54" s="69">
        <v>42210</v>
      </c>
      <c r="C54" s="70">
        <v>1.9325956635999999</v>
      </c>
      <c r="D54" s="18" t="s">
        <v>1068</v>
      </c>
      <c r="E54" s="62">
        <v>0.5126408581555616</v>
      </c>
      <c r="F54" s="62">
        <v>2.0000000000000002E-5</v>
      </c>
      <c r="G54" s="18">
        <v>113</v>
      </c>
    </row>
    <row r="55" spans="1:7" x14ac:dyDescent="0.3">
      <c r="A55" s="18" t="s">
        <v>1073</v>
      </c>
      <c r="B55" s="69">
        <v>42210</v>
      </c>
      <c r="C55" s="70">
        <v>1.9325956635999999</v>
      </c>
      <c r="D55" s="18" t="s">
        <v>1070</v>
      </c>
      <c r="E55" s="62">
        <v>0.51263807489789537</v>
      </c>
      <c r="F55" s="62">
        <v>2.5999999999999998E-5</v>
      </c>
      <c r="G55" s="18">
        <v>96</v>
      </c>
    </row>
    <row r="56" spans="1:7" x14ac:dyDescent="0.3">
      <c r="A56" s="18" t="s">
        <v>1074</v>
      </c>
      <c r="B56" s="69">
        <v>42272</v>
      </c>
      <c r="C56" s="70">
        <v>2.62</v>
      </c>
      <c r="D56" s="18" t="s">
        <v>1068</v>
      </c>
      <c r="E56" s="62">
        <v>0.51263956416491652</v>
      </c>
      <c r="F56" s="62">
        <v>1.5999999999999999E-5</v>
      </c>
      <c r="G56" s="18">
        <v>121</v>
      </c>
    </row>
    <row r="57" spans="1:7" x14ac:dyDescent="0.3">
      <c r="A57" s="18" t="s">
        <v>1075</v>
      </c>
      <c r="B57" s="65">
        <v>42290</v>
      </c>
      <c r="C57" s="17">
        <v>2.1353005176820576</v>
      </c>
      <c r="D57" s="18" t="s">
        <v>1068</v>
      </c>
      <c r="E57" s="62">
        <v>0.51265755739679753</v>
      </c>
      <c r="F57" s="62">
        <v>2.0000000000000002E-5</v>
      </c>
      <c r="G57" s="18">
        <v>61</v>
      </c>
    </row>
    <row r="58" spans="1:7" x14ac:dyDescent="0.3">
      <c r="A58" s="18" t="s">
        <v>1076</v>
      </c>
      <c r="B58" s="65">
        <v>42290</v>
      </c>
      <c r="C58" s="17">
        <v>2.1353005176820576</v>
      </c>
      <c r="D58" s="18" t="s">
        <v>1068</v>
      </c>
      <c r="E58" s="62">
        <v>0.51262348209804565</v>
      </c>
      <c r="F58" s="62">
        <v>2.0999999999999999E-5</v>
      </c>
      <c r="G58" s="18">
        <v>61</v>
      </c>
    </row>
    <row r="59" spans="1:7" x14ac:dyDescent="0.3">
      <c r="A59" s="18" t="s">
        <v>1077</v>
      </c>
      <c r="B59" s="65">
        <v>42290</v>
      </c>
      <c r="C59" s="17">
        <v>2.1353005176820576</v>
      </c>
      <c r="D59" s="18" t="s">
        <v>1068</v>
      </c>
      <c r="E59" s="62">
        <v>0.51263280717060544</v>
      </c>
      <c r="F59" s="62">
        <v>2.4000000000000001E-5</v>
      </c>
      <c r="G59" s="18">
        <v>66</v>
      </c>
    </row>
    <row r="60" spans="1:7" x14ac:dyDescent="0.3">
      <c r="A60" s="18" t="s">
        <v>1078</v>
      </c>
      <c r="B60" s="65">
        <v>42290</v>
      </c>
      <c r="C60" s="17">
        <v>2.1353005176820576</v>
      </c>
      <c r="D60" s="18" t="s">
        <v>1068</v>
      </c>
      <c r="E60" s="62">
        <v>0.51262296753332637</v>
      </c>
      <c r="F60" s="62">
        <v>1.8E-5</v>
      </c>
      <c r="G60" s="18">
        <v>97</v>
      </c>
    </row>
    <row r="61" spans="1:7" x14ac:dyDescent="0.3">
      <c r="A61" s="25" t="s">
        <v>1079</v>
      </c>
      <c r="B61" s="69">
        <v>42038</v>
      </c>
      <c r="C61" s="17">
        <v>2.5763423483279997</v>
      </c>
      <c r="D61" s="8" t="s">
        <v>1068</v>
      </c>
      <c r="E61" s="71">
        <v>0.51264521777148486</v>
      </c>
      <c r="F61" s="71">
        <v>2.5999999999999998E-5</v>
      </c>
      <c r="G61" s="25">
        <v>73</v>
      </c>
    </row>
    <row r="62" spans="1:7" x14ac:dyDescent="0.3">
      <c r="A62" s="25" t="s">
        <v>1079</v>
      </c>
      <c r="B62" s="69">
        <v>42089</v>
      </c>
      <c r="C62" s="17">
        <v>2.5763423483279997</v>
      </c>
      <c r="D62" s="8" t="s">
        <v>1068</v>
      </c>
      <c r="E62" s="71">
        <v>0.51263529209309144</v>
      </c>
      <c r="F62" s="71">
        <v>1.9999999999999998E-5</v>
      </c>
      <c r="G62" s="25">
        <v>101</v>
      </c>
    </row>
    <row r="63" spans="1:7" x14ac:dyDescent="0.3">
      <c r="A63" s="8" t="s">
        <v>1080</v>
      </c>
      <c r="B63" s="66">
        <v>42679</v>
      </c>
      <c r="C63" s="20">
        <v>160</v>
      </c>
      <c r="D63" s="8" t="s">
        <v>1068</v>
      </c>
      <c r="E63" s="72">
        <v>0.5126250646308036</v>
      </c>
      <c r="F63" s="58">
        <v>1.4782808188368822E-5</v>
      </c>
      <c r="G63" s="25">
        <v>159</v>
      </c>
    </row>
    <row r="64" spans="1:7" x14ac:dyDescent="0.3">
      <c r="A64" s="3"/>
      <c r="B64" s="3"/>
      <c r="C64" s="3"/>
      <c r="D64" s="3"/>
      <c r="E64" s="3"/>
      <c r="F64" s="3"/>
      <c r="G64" s="3"/>
    </row>
    <row r="65" spans="1:7" ht="16.2" x14ac:dyDescent="0.3">
      <c r="A65" s="31" t="s">
        <v>1081</v>
      </c>
      <c r="B65" s="3"/>
      <c r="C65" s="3"/>
      <c r="D65" s="3"/>
      <c r="E65" s="26"/>
      <c r="F65" s="26"/>
      <c r="G65" s="52"/>
    </row>
    <row r="66" spans="1:7" ht="28.8" x14ac:dyDescent="0.3">
      <c r="A66" s="4" t="s">
        <v>1031</v>
      </c>
      <c r="B66" s="4" t="s">
        <v>1032</v>
      </c>
      <c r="C66" s="4" t="s">
        <v>1033</v>
      </c>
      <c r="D66" s="5" t="s">
        <v>1066</v>
      </c>
      <c r="E66" s="4" t="s">
        <v>1035</v>
      </c>
      <c r="F66" s="4" t="s">
        <v>1036</v>
      </c>
      <c r="G66" s="38" t="s">
        <v>932</v>
      </c>
    </row>
    <row r="67" spans="1:7" x14ac:dyDescent="0.3">
      <c r="A67" s="8" t="s">
        <v>1082</v>
      </c>
      <c r="B67" s="66">
        <v>42210</v>
      </c>
      <c r="C67" s="11">
        <v>1.56095799625</v>
      </c>
      <c r="D67" s="8" t="s">
        <v>1068</v>
      </c>
      <c r="E67" s="45">
        <v>0.51295239500011947</v>
      </c>
      <c r="F67" s="45">
        <v>2.8E-5</v>
      </c>
      <c r="G67" s="8">
        <v>85</v>
      </c>
    </row>
    <row r="68" spans="1:7" x14ac:dyDescent="0.3">
      <c r="A68" s="8" t="s">
        <v>1083</v>
      </c>
      <c r="B68" s="66">
        <v>42210</v>
      </c>
      <c r="C68" s="11">
        <v>1.56095799625</v>
      </c>
      <c r="D68" s="8" t="s">
        <v>1084</v>
      </c>
      <c r="E68" s="45">
        <v>0.51298021943193539</v>
      </c>
      <c r="F68" s="45">
        <v>3.6000000000000001E-5</v>
      </c>
      <c r="G68" s="8">
        <v>73</v>
      </c>
    </row>
    <row r="69" spans="1:7" x14ac:dyDescent="0.3">
      <c r="A69" s="8" t="s">
        <v>1085</v>
      </c>
      <c r="B69" s="66">
        <v>42210</v>
      </c>
      <c r="C69" s="11">
        <v>1.56095799625</v>
      </c>
      <c r="D69" s="8" t="s">
        <v>1070</v>
      </c>
      <c r="E69" s="45">
        <v>0.51297680898000075</v>
      </c>
      <c r="F69" s="45">
        <v>2.1999999999999999E-5</v>
      </c>
      <c r="G69" s="8">
        <v>129</v>
      </c>
    </row>
    <row r="70" spans="1:7" x14ac:dyDescent="0.3">
      <c r="A70" s="8" t="s">
        <v>1086</v>
      </c>
      <c r="B70" s="66">
        <v>42210</v>
      </c>
      <c r="C70" s="11">
        <v>1.56095799625</v>
      </c>
      <c r="D70" s="8" t="s">
        <v>1070</v>
      </c>
      <c r="E70" s="45">
        <v>0.51293311371348094</v>
      </c>
      <c r="F70" s="45">
        <v>3.0000000000000001E-5</v>
      </c>
      <c r="G70" s="8">
        <v>75</v>
      </c>
    </row>
    <row r="71" spans="1:7" x14ac:dyDescent="0.3">
      <c r="A71" s="8" t="s">
        <v>1087</v>
      </c>
      <c r="B71" s="66">
        <v>42272</v>
      </c>
      <c r="C71" s="11">
        <v>2.06</v>
      </c>
      <c r="D71" s="8" t="s">
        <v>1068</v>
      </c>
      <c r="E71" s="45">
        <v>0.5129661736523502</v>
      </c>
      <c r="F71" s="45">
        <v>2.5999999999999998E-5</v>
      </c>
      <c r="G71" s="8">
        <v>46</v>
      </c>
    </row>
    <row r="72" spans="1:7" x14ac:dyDescent="0.3">
      <c r="A72" s="8" t="s">
        <v>1088</v>
      </c>
      <c r="B72" s="66">
        <v>42290</v>
      </c>
      <c r="C72" s="11">
        <v>1.7263658718655397</v>
      </c>
      <c r="D72" s="8" t="s">
        <v>1068</v>
      </c>
      <c r="E72" s="45">
        <v>0.51300500811297045</v>
      </c>
      <c r="F72" s="45">
        <v>2.0999999999999999E-5</v>
      </c>
      <c r="G72" s="8">
        <v>55</v>
      </c>
    </row>
    <row r="73" spans="1:7" x14ac:dyDescent="0.3">
      <c r="A73" s="8" t="s">
        <v>1089</v>
      </c>
      <c r="B73" s="66">
        <v>42290</v>
      </c>
      <c r="C73" s="11">
        <v>1.7263658718655397</v>
      </c>
      <c r="D73" s="8" t="s">
        <v>1068</v>
      </c>
      <c r="E73" s="45">
        <v>0.51299708043680625</v>
      </c>
      <c r="F73" s="45">
        <v>2.4000000000000001E-5</v>
      </c>
      <c r="G73" s="8">
        <v>66</v>
      </c>
    </row>
    <row r="74" spans="1:7" x14ac:dyDescent="0.3">
      <c r="A74" s="8" t="s">
        <v>1090</v>
      </c>
      <c r="B74" s="66">
        <v>42290</v>
      </c>
      <c r="C74" s="11">
        <v>1.7263658718655397</v>
      </c>
      <c r="D74" s="8" t="s">
        <v>1068</v>
      </c>
      <c r="E74" s="45">
        <v>0.51297299032199639</v>
      </c>
      <c r="F74" s="45">
        <v>3.1999999999999999E-5</v>
      </c>
      <c r="G74" s="8">
        <v>35</v>
      </c>
    </row>
    <row r="75" spans="1:7" x14ac:dyDescent="0.3">
      <c r="A75" s="8" t="s">
        <v>1091</v>
      </c>
      <c r="B75" s="66">
        <v>42290</v>
      </c>
      <c r="C75" s="11">
        <v>1.7263658718655397</v>
      </c>
      <c r="D75" s="8" t="s">
        <v>1068</v>
      </c>
      <c r="E75" s="45">
        <v>0.5129707385454666</v>
      </c>
      <c r="F75" s="45">
        <v>2.5000000000000001E-5</v>
      </c>
      <c r="G75" s="8">
        <v>38</v>
      </c>
    </row>
    <row r="76" spans="1:7" x14ac:dyDescent="0.3">
      <c r="A76" s="1" t="s">
        <v>1092</v>
      </c>
      <c r="B76" s="73">
        <v>42038</v>
      </c>
      <c r="C76" s="11">
        <v>2.0778224665799998</v>
      </c>
      <c r="D76" s="8" t="s">
        <v>1070</v>
      </c>
      <c r="E76" s="58">
        <v>0.51297608653900961</v>
      </c>
      <c r="F76" s="58">
        <v>3.4E-5</v>
      </c>
      <c r="G76" s="1">
        <v>64</v>
      </c>
    </row>
    <row r="77" spans="1:7" x14ac:dyDescent="0.3">
      <c r="A77" s="1" t="s">
        <v>1092</v>
      </c>
      <c r="B77" s="73">
        <v>42088</v>
      </c>
      <c r="C77" s="11">
        <v>2.0778224665799998</v>
      </c>
      <c r="D77" s="8" t="s">
        <v>1068</v>
      </c>
      <c r="E77" s="58">
        <v>0.5129623733059272</v>
      </c>
      <c r="F77" s="58">
        <v>1.9999999999999998E-5</v>
      </c>
      <c r="G77" s="1">
        <v>89</v>
      </c>
    </row>
    <row r="78" spans="1:7" x14ac:dyDescent="0.3">
      <c r="A78" s="1" t="s">
        <v>1092</v>
      </c>
      <c r="B78" s="73">
        <v>42123</v>
      </c>
      <c r="C78" s="11">
        <v>2.0778224665799998</v>
      </c>
      <c r="D78" s="8" t="s">
        <v>1068</v>
      </c>
      <c r="E78" s="58">
        <v>0.51296599130375498</v>
      </c>
      <c r="F78" s="58">
        <v>2.0000000000000002E-5</v>
      </c>
      <c r="G78" s="1">
        <v>81</v>
      </c>
    </row>
    <row r="79" spans="1:7" x14ac:dyDescent="0.3">
      <c r="A79" s="74"/>
      <c r="B79" s="74"/>
      <c r="C79" s="74"/>
      <c r="D79" s="74"/>
      <c r="E79" s="74"/>
      <c r="F79" s="74"/>
      <c r="G79" s="74"/>
    </row>
    <row r="81" spans="1:1" x14ac:dyDescent="0.3">
      <c r="A81" s="75" t="s">
        <v>1123</v>
      </c>
    </row>
    <row r="82" spans="1:1" x14ac:dyDescent="0.3">
      <c r="A82" s="77" t="s">
        <v>1122</v>
      </c>
    </row>
    <row r="83" spans="1:1" x14ac:dyDescent="0.3">
      <c r="A83" s="3" t="s">
        <v>1124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(a) CPX major elements</vt:lpstr>
      <vt:lpstr>(b) PLG major elements</vt:lpstr>
      <vt:lpstr>(c) CPX trace elements</vt:lpstr>
      <vt:lpstr>(d) PLG trace elements</vt:lpstr>
      <vt:lpstr>(e) Isotopes</vt:lpstr>
      <vt:lpstr>(f) Isotope reference material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Alice Williams</cp:lastModifiedBy>
  <dcterms:created xsi:type="dcterms:W3CDTF">2017-12-29T14:48:09Z</dcterms:created>
  <dcterms:modified xsi:type="dcterms:W3CDTF">2018-10-26T08:21:02Z</dcterms:modified>
</cp:coreProperties>
</file>