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mc:AlternateContent xmlns:mc="http://schemas.openxmlformats.org/markup-compatibility/2006">
    <mc:Choice Requires="x15">
      <x15ac:absPath xmlns:x15ac="http://schemas.microsoft.com/office/spreadsheetml/2010/11/ac" url="/Users/berto1/Library/CloudStorage/Dropbox/GPL Submissions/GPL Subm v31/GPL2426 Huang/SI/"/>
    </mc:Choice>
  </mc:AlternateContent>
  <xr:revisionPtr revIDLastSave="0" documentId="8_{839B81AD-5B05-3741-AA4F-6C226F7F2EBE}" xr6:coauthVersionLast="47" xr6:coauthVersionMax="47" xr10:uidLastSave="{00000000-0000-0000-0000-000000000000}"/>
  <bookViews>
    <workbookView xWindow="30260" yWindow="500" windowWidth="27680" windowHeight="20980" tabRatio="599" xr2:uid="{00000000-000D-0000-FFFF-FFFF00000000}"/>
  </bookViews>
  <sheets>
    <sheet name="Table S-1" sheetId="7" r:id="rId1"/>
    <sheet name="Table S-2" sheetId="3" r:id="rId2"/>
    <sheet name="Table S-3"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 i="6" l="1"/>
  <c r="E52" i="6" s="1"/>
  <c r="F52" i="6"/>
  <c r="G52" i="6" s="1"/>
  <c r="D53" i="6"/>
  <c r="E53" i="6" s="1"/>
  <c r="F53" i="6"/>
  <c r="G53" i="6" s="1"/>
  <c r="D54" i="6"/>
  <c r="E54" i="6"/>
  <c r="F54" i="6"/>
  <c r="G54" i="6"/>
  <c r="D55" i="6"/>
  <c r="E55" i="6" s="1"/>
  <c r="F55" i="6"/>
  <c r="G55" i="6" s="1"/>
  <c r="D56" i="6"/>
  <c r="E56" i="6" s="1"/>
  <c r="F56" i="6"/>
  <c r="G56" i="6" s="1"/>
  <c r="D57" i="6"/>
  <c r="E57" i="6" s="1"/>
  <c r="F57" i="6"/>
  <c r="G57" i="6"/>
  <c r="D58" i="6"/>
  <c r="E58" i="6" s="1"/>
  <c r="F58" i="6"/>
  <c r="G58" i="6" s="1"/>
  <c r="D59" i="6"/>
  <c r="E59" i="6"/>
  <c r="F59" i="6"/>
  <c r="G59" i="6" s="1"/>
  <c r="D60" i="6"/>
  <c r="E60" i="6" s="1"/>
  <c r="F60" i="6"/>
  <c r="G60" i="6" s="1"/>
  <c r="D61" i="6"/>
  <c r="E61" i="6" s="1"/>
  <c r="F61" i="6"/>
  <c r="G61" i="6" s="1"/>
  <c r="D62" i="6"/>
  <c r="E62" i="6" s="1"/>
  <c r="F62" i="6"/>
  <c r="G62" i="6" s="1"/>
  <c r="D63" i="6"/>
  <c r="E63" i="6" s="1"/>
  <c r="F63" i="6"/>
  <c r="G63" i="6" s="1"/>
  <c r="F51" i="6"/>
  <c r="G51" i="6" s="1"/>
  <c r="D51" i="6"/>
  <c r="E51" i="6" s="1"/>
  <c r="B52" i="6"/>
  <c r="C52" i="6" s="1"/>
  <c r="B53" i="6"/>
  <c r="C53" i="6" s="1"/>
  <c r="B54" i="6"/>
  <c r="C54" i="6" s="1"/>
  <c r="B55" i="6"/>
  <c r="C55" i="6" s="1"/>
  <c r="B56" i="6"/>
  <c r="C56" i="6" s="1"/>
  <c r="B57" i="6"/>
  <c r="C57" i="6" s="1"/>
  <c r="B58" i="6"/>
  <c r="C58" i="6" s="1"/>
  <c r="B59" i="6"/>
  <c r="C59" i="6" s="1"/>
  <c r="B60" i="6"/>
  <c r="C60" i="6" s="1"/>
  <c r="B61" i="6"/>
  <c r="C61" i="6" s="1"/>
  <c r="B62" i="6"/>
  <c r="C62" i="6" s="1"/>
  <c r="B63" i="6"/>
  <c r="C63" i="6" s="1"/>
  <c r="B51" i="6"/>
  <c r="C51" i="6" s="1"/>
</calcChain>
</file>

<file path=xl/sharedStrings.xml><?xml version="1.0" encoding="utf-8"?>
<sst xmlns="http://schemas.openxmlformats.org/spreadsheetml/2006/main" count="495" uniqueCount="322">
  <si>
    <t>Sample</t>
  </si>
  <si>
    <t>Depth (m)</t>
  </si>
  <si>
    <r>
      <rPr>
        <b/>
        <sz val="11"/>
        <color rgb="FF000000"/>
        <rFont val="Times New Roman"/>
        <family val="1"/>
      </rPr>
      <t>SiO</t>
    </r>
    <r>
      <rPr>
        <b/>
        <vertAlign val="subscript"/>
        <sz val="11"/>
        <color theme="1"/>
        <rFont val="Times New Roman"/>
        <family val="1"/>
      </rPr>
      <t>2</t>
    </r>
  </si>
  <si>
    <r>
      <rPr>
        <b/>
        <sz val="11"/>
        <color rgb="FF000000"/>
        <rFont val="Times New Roman"/>
        <family val="1"/>
      </rPr>
      <t>K</t>
    </r>
    <r>
      <rPr>
        <b/>
        <vertAlign val="subscript"/>
        <sz val="11"/>
        <color theme="1"/>
        <rFont val="Times New Roman"/>
        <family val="1"/>
      </rPr>
      <t>2</t>
    </r>
    <r>
      <rPr>
        <b/>
        <sz val="11"/>
        <color theme="1"/>
        <rFont val="Times New Roman"/>
        <family val="1"/>
      </rPr>
      <t>O</t>
    </r>
  </si>
  <si>
    <t>LOI</t>
  </si>
  <si>
    <t>CIA</t>
  </si>
  <si>
    <t>Ba</t>
  </si>
  <si>
    <t>Rb</t>
  </si>
  <si>
    <t>Sr</t>
  </si>
  <si>
    <t>Nb/Ta</t>
  </si>
  <si>
    <t>Zr/Hf</t>
  </si>
  <si>
    <r>
      <rPr>
        <b/>
        <sz val="11"/>
        <color rgb="FF000000"/>
        <rFont val="Times New Roman"/>
        <family val="1"/>
      </rPr>
      <t>δ</t>
    </r>
    <r>
      <rPr>
        <b/>
        <vertAlign val="superscript"/>
        <sz val="11"/>
        <color rgb="FF000000"/>
        <rFont val="Times New Roman"/>
        <family val="1"/>
      </rPr>
      <t>138/134</t>
    </r>
    <r>
      <rPr>
        <b/>
        <sz val="11"/>
        <color rgb="FF000000"/>
        <rFont val="Times New Roman"/>
        <family val="1"/>
      </rPr>
      <t>Ba</t>
    </r>
    <r>
      <rPr>
        <vertAlign val="superscript"/>
        <sz val="11"/>
        <color rgb="FF000000"/>
        <rFont val="Times New Roman"/>
        <family val="1"/>
      </rPr>
      <t>a</t>
    </r>
  </si>
  <si>
    <r>
      <rPr>
        <b/>
        <sz val="11"/>
        <color rgb="FF000000"/>
        <rFont val="Times New Roman"/>
        <family val="1"/>
      </rPr>
      <t>2SD</t>
    </r>
    <r>
      <rPr>
        <vertAlign val="superscript"/>
        <sz val="11"/>
        <color rgb="FF000000"/>
        <rFont val="Times New Roman"/>
        <family val="1"/>
      </rPr>
      <t>b</t>
    </r>
  </si>
  <si>
    <r>
      <rPr>
        <b/>
        <sz val="11"/>
        <color rgb="FF000000"/>
        <rFont val="Times New Roman"/>
        <family val="1"/>
      </rPr>
      <t>n</t>
    </r>
    <r>
      <rPr>
        <vertAlign val="superscript"/>
        <sz val="11"/>
        <color rgb="FF000000"/>
        <rFont val="Times New Roman"/>
        <family val="1"/>
      </rPr>
      <t>c</t>
    </r>
  </si>
  <si>
    <t>Pegmatites</t>
  </si>
  <si>
    <t>J085606</t>
  </si>
  <si>
    <t>2746</t>
  </si>
  <si>
    <t>J088312</t>
  </si>
  <si>
    <t>J085710</t>
  </si>
  <si>
    <t>2750</t>
  </si>
  <si>
    <t>J091816</t>
  </si>
  <si>
    <t>3000</t>
  </si>
  <si>
    <t>J093410</t>
  </si>
  <si>
    <t>3066</t>
  </si>
  <si>
    <t>J094026</t>
  </si>
  <si>
    <t>3107</t>
  </si>
  <si>
    <t>J072918</t>
  </si>
  <si>
    <t>2259</t>
  </si>
  <si>
    <t>J002302</t>
  </si>
  <si>
    <t>56</t>
  </si>
  <si>
    <t>J067225</t>
  </si>
  <si>
    <t>J077401</t>
  </si>
  <si>
    <t>2420</t>
  </si>
  <si>
    <t>J078014</t>
  </si>
  <si>
    <t>J007522</t>
  </si>
  <si>
    <t>199</t>
  </si>
  <si>
    <t>J066416</t>
  </si>
  <si>
    <t>J084932</t>
  </si>
  <si>
    <t>2717</t>
  </si>
  <si>
    <t>J084317</t>
  </si>
  <si>
    <t>2693</t>
  </si>
  <si>
    <t>J082706</t>
  </si>
  <si>
    <t>2628</t>
  </si>
  <si>
    <t>J078723</t>
  </si>
  <si>
    <t>2480</t>
  </si>
  <si>
    <t>J079204</t>
  </si>
  <si>
    <t>2493</t>
  </si>
  <si>
    <r>
      <rPr>
        <sz val="11"/>
        <color rgb="FF000000"/>
        <rFont val="Times New Roman"/>
        <family val="1"/>
      </rPr>
      <t>Replicate</t>
    </r>
    <r>
      <rPr>
        <vertAlign val="superscript"/>
        <sz val="11"/>
        <color rgb="FF000000"/>
        <rFont val="Times New Roman"/>
        <family val="1"/>
      </rPr>
      <t>d</t>
    </r>
  </si>
  <si>
    <t>J065530</t>
  </si>
  <si>
    <t>J053007</t>
  </si>
  <si>
    <t>1474</t>
  </si>
  <si>
    <t>J086021</t>
  </si>
  <si>
    <t>2761</t>
  </si>
  <si>
    <t>J076901</t>
  </si>
  <si>
    <t>2404</t>
  </si>
  <si>
    <t>Replicate</t>
  </si>
  <si>
    <t>J014106</t>
  </si>
  <si>
    <t>374.5</t>
  </si>
  <si>
    <t>J014207</t>
  </si>
  <si>
    <t>377</t>
  </si>
  <si>
    <t>J055106</t>
  </si>
  <si>
    <t>1548</t>
  </si>
  <si>
    <t>J015014</t>
  </si>
  <si>
    <t>402</t>
  </si>
  <si>
    <t>J065016</t>
  </si>
  <si>
    <t>J053914</t>
  </si>
  <si>
    <t>1503</t>
  </si>
  <si>
    <t>J059603</t>
  </si>
  <si>
    <t>1728</t>
  </si>
  <si>
    <t>J023404</t>
  </si>
  <si>
    <t>626</t>
  </si>
  <si>
    <t>J014605</t>
  </si>
  <si>
    <t>388</t>
  </si>
  <si>
    <t>J052919</t>
  </si>
  <si>
    <t>1469</t>
  </si>
  <si>
    <t>Aplites</t>
  </si>
  <si>
    <t>J015204b</t>
  </si>
  <si>
    <t>406</t>
  </si>
  <si>
    <t>J015412</t>
  </si>
  <si>
    <t>411</t>
  </si>
  <si>
    <t>J020618</t>
  </si>
  <si>
    <t>553</t>
  </si>
  <si>
    <t>J045208b</t>
  </si>
  <si>
    <t>1227</t>
  </si>
  <si>
    <t>J081910</t>
  </si>
  <si>
    <t>2598</t>
  </si>
  <si>
    <t>J059109</t>
  </si>
  <si>
    <t>1709</t>
  </si>
  <si>
    <t>J075914</t>
  </si>
  <si>
    <t>2371</t>
  </si>
  <si>
    <t>J081136</t>
  </si>
  <si>
    <t>2568</t>
  </si>
  <si>
    <t>J018509</t>
  </si>
  <si>
    <t>497</t>
  </si>
  <si>
    <t>J061704</t>
  </si>
  <si>
    <t>J018906</t>
  </si>
  <si>
    <t>506</t>
  </si>
  <si>
    <t>Granites</t>
  </si>
  <si>
    <t>J027406b</t>
  </si>
  <si>
    <t>743</t>
  </si>
  <si>
    <t>J047210</t>
  </si>
  <si>
    <t>1277</t>
  </si>
  <si>
    <t>J052615</t>
  </si>
  <si>
    <t>1461</t>
  </si>
  <si>
    <t>J065312</t>
  </si>
  <si>
    <t>Wall-rocks</t>
  </si>
  <si>
    <t>J015110</t>
  </si>
  <si>
    <t>403</t>
  </si>
  <si>
    <t>J018409</t>
  </si>
  <si>
    <t>494</t>
  </si>
  <si>
    <t>J057631</t>
  </si>
  <si>
    <t>1652</t>
  </si>
  <si>
    <t>J058002</t>
  </si>
  <si>
    <t>1662</t>
  </si>
  <si>
    <t>J072704</t>
  </si>
  <si>
    <t>2237</t>
  </si>
  <si>
    <t>J018204</t>
  </si>
  <si>
    <t>488</t>
  </si>
  <si>
    <t>J073821</t>
  </si>
  <si>
    <t>J076503</t>
  </si>
  <si>
    <t>2384</t>
  </si>
  <si>
    <t>J031317</t>
  </si>
  <si>
    <t>853</t>
  </si>
  <si>
    <t>J052938</t>
  </si>
  <si>
    <t>J061105</t>
  </si>
  <si>
    <t>J064230</t>
  </si>
  <si>
    <t>J057709</t>
  </si>
  <si>
    <t>1651</t>
  </si>
  <si>
    <t>J071724</t>
  </si>
  <si>
    <t>2208</t>
  </si>
  <si>
    <t>J056109</t>
  </si>
  <si>
    <t>1591</t>
  </si>
  <si>
    <t>J020107</t>
  </si>
  <si>
    <t>539</t>
  </si>
  <si>
    <t>J023715</t>
  </si>
  <si>
    <t>636</t>
  </si>
  <si>
    <t>J027010</t>
  </si>
  <si>
    <t>731</t>
  </si>
  <si>
    <t>J077216</t>
  </si>
  <si>
    <t>2414</t>
  </si>
  <si>
    <t>geostandards</t>
  </si>
  <si>
    <t>G-2</t>
  </si>
  <si>
    <t>Reference</t>
  </si>
  <si>
    <t>van Zuilen et al. (2016)</t>
  </si>
  <si>
    <t>Nan et al. (2018)</t>
  </si>
  <si>
    <t>Deng et al. (2021)</t>
  </si>
  <si>
    <t>Deng et al. (2022)</t>
  </si>
  <si>
    <t>AGV-2</t>
  </si>
  <si>
    <t>GSP-2</t>
  </si>
  <si>
    <t>Nan et al. (2015)</t>
  </si>
  <si>
    <t>Gong et al. (2019)</t>
  </si>
  <si>
    <t>An et al. (2020)</t>
  </si>
  <si>
    <r>
      <rPr>
        <vertAlign val="superscript"/>
        <sz val="11"/>
        <color rgb="FF000000"/>
        <rFont val="Times New Roman"/>
        <family val="1"/>
      </rPr>
      <t>a</t>
    </r>
    <r>
      <rPr>
        <sz val="11"/>
        <color rgb="FF000000"/>
        <rFont val="Times New Roman"/>
        <family val="1"/>
      </rPr>
      <t xml:space="preserve"> δ</t>
    </r>
    <r>
      <rPr>
        <vertAlign val="superscript"/>
        <sz val="11"/>
        <color rgb="FF000000"/>
        <rFont val="Times New Roman"/>
        <family val="1"/>
      </rPr>
      <t>138/134</t>
    </r>
    <r>
      <rPr>
        <sz val="11"/>
        <color rgb="FF000000"/>
        <rFont val="Times New Roman"/>
        <family val="1"/>
      </rPr>
      <t>Ba = [(</t>
    </r>
    <r>
      <rPr>
        <vertAlign val="superscript"/>
        <sz val="11"/>
        <color rgb="FF000000"/>
        <rFont val="Times New Roman"/>
        <family val="1"/>
      </rPr>
      <t>138/134</t>
    </r>
    <r>
      <rPr>
        <sz val="11"/>
        <color rgb="FF000000"/>
        <rFont val="Times New Roman"/>
        <family val="1"/>
      </rPr>
      <t>Ba</t>
    </r>
    <r>
      <rPr>
        <vertAlign val="subscript"/>
        <sz val="11"/>
        <color rgb="FF000000"/>
        <rFont val="Times New Roman"/>
        <family val="1"/>
      </rPr>
      <t>sample</t>
    </r>
    <r>
      <rPr>
        <sz val="11"/>
        <color rgb="FF000000"/>
        <rFont val="Times New Roman"/>
        <family val="1"/>
      </rPr>
      <t>)/(</t>
    </r>
    <r>
      <rPr>
        <vertAlign val="superscript"/>
        <sz val="11"/>
        <color rgb="FF000000"/>
        <rFont val="Times New Roman"/>
        <family val="1"/>
      </rPr>
      <t>138/134</t>
    </r>
    <r>
      <rPr>
        <sz val="11"/>
        <color rgb="FF000000"/>
        <rFont val="Times New Roman"/>
        <family val="1"/>
      </rPr>
      <t>Ba</t>
    </r>
    <r>
      <rPr>
        <vertAlign val="subscript"/>
        <sz val="11"/>
        <color rgb="FF000000"/>
        <rFont val="Times New Roman"/>
        <family val="1"/>
      </rPr>
      <t>SRM3104a</t>
    </r>
    <r>
      <rPr>
        <sz val="11"/>
        <color rgb="FF000000"/>
        <rFont val="Times New Roman"/>
        <family val="1"/>
      </rPr>
      <t>)-1]×1000‰.</t>
    </r>
  </si>
  <si>
    <r>
      <rPr>
        <vertAlign val="superscript"/>
        <sz val="11"/>
        <color rgb="FF000000"/>
        <rFont val="Times New Roman"/>
        <family val="1"/>
      </rPr>
      <t xml:space="preserve">b </t>
    </r>
    <r>
      <rPr>
        <sz val="11"/>
        <color rgb="FF000000"/>
        <rFont val="Times New Roman"/>
        <family val="1"/>
      </rPr>
      <t>2SD = two times the standard deviation of n repeat measurements. Since the n of samples is 2, their corresponding 2SD is only used to show the repeatability of the measurement results. The long-term external precision is adopted to characterize the uncertainties of Ba isotope data.</t>
    </r>
  </si>
  <si>
    <r>
      <rPr>
        <vertAlign val="superscript"/>
        <sz val="11"/>
        <color rgb="FF000000"/>
        <rFont val="Times New Roman"/>
        <family val="1"/>
      </rPr>
      <t xml:space="preserve">c </t>
    </r>
    <r>
      <rPr>
        <sz val="11"/>
        <color rgb="FF000000"/>
        <rFont val="Times New Roman"/>
        <family val="1"/>
      </rPr>
      <t>n is the times of repeated measurements of the same solution.</t>
    </r>
  </si>
  <si>
    <r>
      <rPr>
        <vertAlign val="superscript"/>
        <sz val="11"/>
        <color rgb="FF000000"/>
        <rFont val="Times New Roman"/>
        <family val="1"/>
      </rPr>
      <t xml:space="preserve">d </t>
    </r>
    <r>
      <rPr>
        <sz val="11"/>
        <color rgb="FF000000"/>
        <rFont val="Times New Roman"/>
        <family val="1"/>
      </rPr>
      <t>Replicate = repeat dissolution and chemical purification of individual samples.</t>
    </r>
  </si>
  <si>
    <t>References</t>
  </si>
  <si>
    <t>1. Calculations for the composition ranges of the magmatic fluids.</t>
  </si>
  <si>
    <t>Ba content and Ba isotope composition of the initial melt</t>
  </si>
  <si>
    <r>
      <t>C</t>
    </r>
    <r>
      <rPr>
        <vertAlign val="subscript"/>
        <sz val="11"/>
        <color theme="1"/>
        <rFont val="Times New Roman"/>
        <family val="1"/>
      </rPr>
      <t>0</t>
    </r>
  </si>
  <si>
    <r>
      <t>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0</t>
    </r>
  </si>
  <si>
    <r>
      <t xml:space="preserve">Bulk partition coefficient and equilibrium fractionation factor between fluid and melt </t>
    </r>
    <r>
      <rPr>
        <vertAlign val="superscript"/>
        <sz val="11"/>
        <color theme="1"/>
        <rFont val="Times New Roman"/>
        <family val="1"/>
      </rPr>
      <t>b</t>
    </r>
  </si>
  <si>
    <t>650℃</t>
  </si>
  <si>
    <t>600℃</t>
  </si>
  <si>
    <t>D</t>
  </si>
  <si>
    <t>Δ</t>
  </si>
  <si>
    <t>α</t>
  </si>
  <si>
    <r>
      <t>Ba contents of the exsolved magmatic fluids (C</t>
    </r>
    <r>
      <rPr>
        <vertAlign val="subscript"/>
        <sz val="11"/>
        <color theme="1"/>
        <rFont val="Times New Roman"/>
        <family val="1"/>
      </rPr>
      <t>fluid</t>
    </r>
    <r>
      <rPr>
        <sz val="11"/>
        <color theme="1"/>
        <rFont val="Times New Roman"/>
        <family val="1"/>
      </rPr>
      <t xml:space="preserve"> = C</t>
    </r>
    <r>
      <rPr>
        <vertAlign val="subscript"/>
        <sz val="11"/>
        <color theme="1"/>
        <rFont val="Times New Roman"/>
        <family val="1"/>
      </rPr>
      <t>0</t>
    </r>
    <r>
      <rPr>
        <sz val="11"/>
        <color theme="1"/>
        <rFont val="Times New Roman"/>
        <family val="1"/>
      </rPr>
      <t>•(1-(1-F</t>
    </r>
    <r>
      <rPr>
        <vertAlign val="subscript"/>
        <sz val="11"/>
        <color theme="1"/>
        <rFont val="Times New Roman"/>
        <family val="1"/>
      </rPr>
      <t>ex</t>
    </r>
    <r>
      <rPr>
        <sz val="11"/>
        <color theme="1"/>
        <rFont val="Times New Roman"/>
        <family val="1"/>
      </rPr>
      <t>)</t>
    </r>
    <r>
      <rPr>
        <vertAlign val="superscript"/>
        <sz val="11"/>
        <color theme="1"/>
        <rFont val="Times New Roman"/>
        <family val="1"/>
      </rPr>
      <t>D</t>
    </r>
    <r>
      <rPr>
        <sz val="11"/>
        <color theme="1"/>
        <rFont val="Times New Roman"/>
        <family val="1"/>
      </rPr>
      <t>)/F</t>
    </r>
    <r>
      <rPr>
        <vertAlign val="subscript"/>
        <sz val="11"/>
        <color theme="1"/>
        <rFont val="Times New Roman"/>
        <family val="1"/>
      </rPr>
      <t>ex</t>
    </r>
    <r>
      <rPr>
        <sz val="11"/>
        <color theme="1"/>
        <rFont val="Times New Roman"/>
        <family val="1"/>
      </rPr>
      <t>)</t>
    </r>
  </si>
  <si>
    <r>
      <rPr>
        <sz val="11"/>
        <color theme="1"/>
        <rFont val="Times New Roman"/>
        <family val="1"/>
      </rPr>
      <t>Fluid exsolving proportion (F</t>
    </r>
    <r>
      <rPr>
        <vertAlign val="subscript"/>
        <sz val="11"/>
        <color theme="1"/>
        <rFont val="Times New Roman"/>
        <family val="1"/>
      </rPr>
      <t>ex</t>
    </r>
    <r>
      <rPr>
        <sz val="11"/>
        <color theme="1"/>
        <rFont val="Times New Roman"/>
        <family val="1"/>
      </rPr>
      <t>)</t>
    </r>
  </si>
  <si>
    <r>
      <t>C</t>
    </r>
    <r>
      <rPr>
        <vertAlign val="subscript"/>
        <sz val="11"/>
        <color theme="1"/>
        <rFont val="Times New Roman"/>
        <family val="1"/>
      </rPr>
      <t>fluid</t>
    </r>
  </si>
  <si>
    <r>
      <t>δ</t>
    </r>
    <r>
      <rPr>
        <vertAlign val="superscript"/>
        <sz val="11"/>
        <color theme="1"/>
        <rFont val="Times New Roman"/>
        <family val="1"/>
      </rPr>
      <t>138/134</t>
    </r>
    <r>
      <rPr>
        <sz val="11"/>
        <color theme="1"/>
        <rFont val="Times New Roman"/>
        <family val="1"/>
      </rPr>
      <t>Ba of the exsolved magmatic fluids (δ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fluid</t>
    </r>
    <r>
      <rPr>
        <sz val="11"/>
        <color theme="1"/>
        <rFont val="Times New Roman"/>
        <family val="1"/>
      </rPr>
      <t xml:space="preserve"> = (δ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0</t>
    </r>
    <r>
      <rPr>
        <sz val="11"/>
        <color theme="1"/>
        <rFont val="Times New Roman"/>
        <family val="1"/>
      </rPr>
      <t xml:space="preserve"> +1000)(</t>
    </r>
    <r>
      <rPr>
        <i/>
        <sz val="11"/>
        <color theme="1"/>
        <rFont val="Times New Roman"/>
        <family val="1"/>
      </rPr>
      <t>f</t>
    </r>
    <r>
      <rPr>
        <vertAlign val="superscript"/>
        <sz val="11"/>
        <color theme="1"/>
        <rFont val="Times New Roman"/>
        <family val="1"/>
      </rPr>
      <t>α</t>
    </r>
    <r>
      <rPr>
        <sz val="11"/>
        <color theme="1"/>
        <rFont val="Times New Roman"/>
        <family val="1"/>
      </rPr>
      <t>-1)/(</t>
    </r>
    <r>
      <rPr>
        <i/>
        <sz val="11"/>
        <color theme="1"/>
        <rFont val="Times New Roman"/>
        <family val="1"/>
      </rPr>
      <t>f</t>
    </r>
    <r>
      <rPr>
        <sz val="11"/>
        <color theme="1"/>
        <rFont val="Times New Roman"/>
        <family val="1"/>
      </rPr>
      <t>-1)-1000)</t>
    </r>
  </si>
  <si>
    <r>
      <rPr>
        <sz val="11"/>
        <color theme="1"/>
        <rFont val="Times New Roman"/>
        <family val="1"/>
      </rPr>
      <t>Fraction of remaining Ba (</t>
    </r>
    <r>
      <rPr>
        <i/>
        <sz val="11"/>
        <color theme="1"/>
        <rFont val="Times New Roman"/>
        <family val="1"/>
      </rPr>
      <t>f</t>
    </r>
    <r>
      <rPr>
        <sz val="11"/>
        <color theme="1"/>
        <rFont val="Times New Roman"/>
        <family val="1"/>
      </rPr>
      <t>)</t>
    </r>
  </si>
  <si>
    <r>
      <rPr>
        <sz val="11"/>
        <color theme="1"/>
        <rFont val="Times New Roman"/>
        <family val="1"/>
      </rPr>
      <t>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fluid</t>
    </r>
  </si>
  <si>
    <t>2. Calculations for mixing of magmatic fluids with highly differentiated melts.</t>
  </si>
  <si>
    <t>The used values of above compositions</t>
  </si>
  <si>
    <r>
      <rPr>
        <sz val="11"/>
        <color theme="1"/>
        <rFont val="Times New Roman"/>
        <family val="1"/>
      </rPr>
      <t>Fraction of the magmatic fluids (</t>
    </r>
    <r>
      <rPr>
        <i/>
        <sz val="11"/>
        <color theme="1"/>
        <rFont val="Times New Roman"/>
        <family val="1"/>
      </rPr>
      <t>f</t>
    </r>
    <r>
      <rPr>
        <vertAlign val="subscript"/>
        <sz val="11"/>
        <color theme="1"/>
        <rFont val="Times New Roman"/>
        <family val="1"/>
      </rPr>
      <t>fluid</t>
    </r>
    <r>
      <rPr>
        <sz val="11"/>
        <color theme="1"/>
        <rFont val="Times New Roman"/>
        <family val="1"/>
      </rPr>
      <t>)</t>
    </r>
  </si>
  <si>
    <r>
      <rPr>
        <sz val="11"/>
        <color theme="1"/>
        <rFont val="Times New Roman"/>
        <family val="1"/>
      </rPr>
      <t>δ</t>
    </r>
    <r>
      <rPr>
        <vertAlign val="superscript"/>
        <sz val="11"/>
        <color theme="1"/>
        <rFont val="Times New Roman"/>
        <family val="1"/>
      </rPr>
      <t>138/134</t>
    </r>
    <r>
      <rPr>
        <sz val="11"/>
        <color theme="1"/>
        <rFont val="Times New Roman"/>
        <family val="1"/>
      </rPr>
      <t>Ba</t>
    </r>
  </si>
  <si>
    <r>
      <rPr>
        <vertAlign val="superscript"/>
        <sz val="11"/>
        <color theme="1"/>
        <rFont val="Times New Roman"/>
        <family val="1"/>
      </rPr>
      <t>a</t>
    </r>
    <r>
      <rPr>
        <sz val="11"/>
        <color theme="1"/>
        <rFont val="Times New Roman"/>
        <family val="1"/>
      </rPr>
      <t xml:space="preserve"> See Supplementary Materials for explanation.</t>
    </r>
  </si>
  <si>
    <r>
      <rPr>
        <vertAlign val="superscript"/>
        <sz val="11"/>
        <color theme="1"/>
        <rFont val="Times New Roman"/>
        <family val="1"/>
      </rPr>
      <t>b</t>
    </r>
    <r>
      <rPr>
        <sz val="11"/>
        <color theme="1"/>
        <rFont val="Times New Roman"/>
        <family val="1"/>
      </rPr>
      <t xml:space="preserve"> Calculated based on the regression equation obtained experimentally by Guo et al. (2020).</t>
    </r>
  </si>
  <si>
    <t>C</t>
    <phoneticPr fontId="18" type="noConversion"/>
  </si>
  <si>
    <r>
      <t xml:space="preserve">Magmatic fluids </t>
    </r>
    <r>
      <rPr>
        <vertAlign val="superscript"/>
        <sz val="11"/>
        <color theme="1"/>
        <rFont val="Times New Roman"/>
        <family val="1"/>
      </rPr>
      <t>c</t>
    </r>
    <phoneticPr fontId="18" type="noConversion"/>
  </si>
  <si>
    <t>A</t>
    <phoneticPr fontId="18" type="noConversion"/>
  </si>
  <si>
    <t>B</t>
    <phoneticPr fontId="18" type="noConversion"/>
  </si>
  <si>
    <t>Highly differentiated melts</t>
    <phoneticPr fontId="18" type="noConversion"/>
  </si>
  <si>
    <r>
      <t>C</t>
    </r>
    <r>
      <rPr>
        <vertAlign val="subscript"/>
        <sz val="11"/>
        <color theme="1"/>
        <rFont val="Times New Roman"/>
        <family val="1"/>
      </rPr>
      <t>melt</t>
    </r>
    <phoneticPr fontId="18" type="noConversion"/>
  </si>
  <si>
    <r>
      <t>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melt</t>
    </r>
    <phoneticPr fontId="18" type="noConversion"/>
  </si>
  <si>
    <t>A</t>
    <phoneticPr fontId="18" type="noConversion"/>
  </si>
  <si>
    <r>
      <rPr>
        <vertAlign val="superscript"/>
        <sz val="11"/>
        <color theme="1"/>
        <rFont val="Times New Roman"/>
        <family val="1"/>
      </rPr>
      <t>c</t>
    </r>
    <r>
      <rPr>
        <sz val="11"/>
        <color theme="1"/>
        <rFont val="Times New Roman"/>
        <family val="1"/>
      </rPr>
      <t xml:space="preserve"> The averages of results corresponding to the two temperatures.</t>
    </r>
    <phoneticPr fontId="18" type="noConversion"/>
  </si>
  <si>
    <r>
      <rPr>
        <vertAlign val="superscript"/>
        <sz val="11"/>
        <color theme="1"/>
        <rFont val="Times New Roman"/>
        <family val="1"/>
      </rPr>
      <t>d</t>
    </r>
    <r>
      <rPr>
        <sz val="11"/>
        <color theme="1"/>
        <rFont val="Times New Roman"/>
        <family val="1"/>
      </rPr>
      <t xml:space="preserve"> Calculated using the mass balance equations: C</t>
    </r>
    <r>
      <rPr>
        <vertAlign val="subscript"/>
        <sz val="11"/>
        <color theme="1"/>
        <rFont val="Times New Roman"/>
        <family val="1"/>
      </rPr>
      <t>mix</t>
    </r>
    <r>
      <rPr>
        <sz val="11"/>
        <color theme="1"/>
        <rFont val="Times New Roman"/>
        <family val="1"/>
      </rPr>
      <t xml:space="preserve"> = f</t>
    </r>
    <r>
      <rPr>
        <vertAlign val="subscript"/>
        <sz val="11"/>
        <color theme="1"/>
        <rFont val="Times New Roman"/>
        <family val="1"/>
      </rPr>
      <t>fluid</t>
    </r>
    <r>
      <rPr>
        <sz val="11"/>
        <color theme="1"/>
        <rFont val="Times New Roman"/>
        <family val="1"/>
      </rPr>
      <t>•C</t>
    </r>
    <r>
      <rPr>
        <vertAlign val="subscript"/>
        <sz val="11"/>
        <color theme="1"/>
        <rFont val="Times New Roman"/>
        <family val="1"/>
      </rPr>
      <t>fluid</t>
    </r>
    <r>
      <rPr>
        <sz val="11"/>
        <color theme="1"/>
        <rFont val="Times New Roman"/>
        <family val="1"/>
      </rPr>
      <t>+(1-f</t>
    </r>
    <r>
      <rPr>
        <vertAlign val="subscript"/>
        <sz val="11"/>
        <color theme="1"/>
        <rFont val="Times New Roman"/>
        <family val="1"/>
      </rPr>
      <t>fluid</t>
    </r>
    <r>
      <rPr>
        <sz val="11"/>
        <color theme="1"/>
        <rFont val="Times New Roman"/>
        <family val="1"/>
      </rPr>
      <t>)•C</t>
    </r>
    <r>
      <rPr>
        <vertAlign val="subscript"/>
        <sz val="11"/>
        <color theme="1"/>
        <rFont val="Times New Roman"/>
        <family val="1"/>
      </rPr>
      <t>melt</t>
    </r>
    <r>
      <rPr>
        <sz val="11"/>
        <color theme="1"/>
        <rFont val="Times New Roman"/>
        <family val="1"/>
      </rPr>
      <t xml:space="preserve"> and 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mix</t>
    </r>
    <r>
      <rPr>
        <sz val="11"/>
        <color theme="1"/>
        <rFont val="Times New Roman"/>
        <family val="1"/>
      </rPr>
      <t>•C</t>
    </r>
    <r>
      <rPr>
        <vertAlign val="subscript"/>
        <sz val="11"/>
        <color theme="1"/>
        <rFont val="Times New Roman"/>
        <family val="1"/>
      </rPr>
      <t>mix</t>
    </r>
    <r>
      <rPr>
        <sz val="11"/>
        <color theme="1"/>
        <rFont val="Times New Roman"/>
        <family val="1"/>
      </rPr>
      <t xml:space="preserve"> = f</t>
    </r>
    <r>
      <rPr>
        <vertAlign val="subscript"/>
        <sz val="11"/>
        <color theme="1"/>
        <rFont val="Times New Roman"/>
        <family val="1"/>
      </rPr>
      <t>fluid</t>
    </r>
    <r>
      <rPr>
        <sz val="11"/>
        <color theme="1"/>
        <rFont val="Times New Roman"/>
        <family val="1"/>
      </rPr>
      <t>•C</t>
    </r>
    <r>
      <rPr>
        <vertAlign val="subscript"/>
        <sz val="11"/>
        <color theme="1"/>
        <rFont val="Times New Roman"/>
        <family val="1"/>
      </rPr>
      <t>fluid</t>
    </r>
    <r>
      <rPr>
        <sz val="11"/>
        <color theme="1"/>
        <rFont val="Times New Roman"/>
        <family val="1"/>
      </rPr>
      <t>•δ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fluid</t>
    </r>
    <r>
      <rPr>
        <sz val="11"/>
        <color theme="1"/>
        <rFont val="Times New Roman"/>
        <family val="1"/>
      </rPr>
      <t>+(1-f</t>
    </r>
    <r>
      <rPr>
        <vertAlign val="subscript"/>
        <sz val="11"/>
        <color theme="1"/>
        <rFont val="Times New Roman"/>
        <family val="1"/>
      </rPr>
      <t>fluid</t>
    </r>
    <r>
      <rPr>
        <sz val="11"/>
        <color theme="1"/>
        <rFont val="Times New Roman"/>
        <family val="1"/>
      </rPr>
      <t>)•C</t>
    </r>
    <r>
      <rPr>
        <vertAlign val="subscript"/>
        <sz val="11"/>
        <color theme="1"/>
        <rFont val="Times New Roman"/>
        <family val="1"/>
      </rPr>
      <t>melt</t>
    </r>
    <r>
      <rPr>
        <sz val="11"/>
        <color theme="1"/>
        <rFont val="Times New Roman"/>
        <family val="1"/>
      </rPr>
      <t>•δ</t>
    </r>
    <r>
      <rPr>
        <vertAlign val="superscript"/>
        <sz val="11"/>
        <color theme="1"/>
        <rFont val="Times New Roman"/>
        <family val="1"/>
      </rPr>
      <t>138/134</t>
    </r>
    <r>
      <rPr>
        <sz val="11"/>
        <color theme="1"/>
        <rFont val="Times New Roman"/>
        <family val="1"/>
      </rPr>
      <t>Ba</t>
    </r>
    <r>
      <rPr>
        <vertAlign val="subscript"/>
        <sz val="11"/>
        <color theme="1"/>
        <rFont val="Times New Roman"/>
        <family val="1"/>
      </rPr>
      <t>melt</t>
    </r>
    <r>
      <rPr>
        <sz val="11"/>
        <color theme="1"/>
        <rFont val="Times New Roman"/>
        <family val="1"/>
      </rPr>
      <t>.</t>
    </r>
    <phoneticPr fontId="18" type="noConversion"/>
  </si>
  <si>
    <r>
      <t xml:space="preserve">Compositions of the mixtures </t>
    </r>
    <r>
      <rPr>
        <vertAlign val="superscript"/>
        <sz val="11"/>
        <color theme="1"/>
        <rFont val="Times New Roman"/>
        <family val="1"/>
      </rPr>
      <t>d</t>
    </r>
    <phoneticPr fontId="18" type="noConversion"/>
  </si>
  <si>
    <t>B</t>
    <phoneticPr fontId="18" type="noConversion"/>
  </si>
  <si>
    <t>An, Y.-J., Li, X., Zhang, Z.-F. (2020) Barium Isotopic Compositions in Thirty-Four Geological Reference Materials Analysed by MC-ICP-MS. Geostandards and Geoanalytical Research 44, 183-199. https://onlinelibrary.wiley.com/doi/abs/10.1111/ggr.12299</t>
  </si>
  <si>
    <t>Deng, G., Jiang, D., Zhang, R., Huang, J., Zhang, X., Huang, F. (2022) Barium isotopes reveal the role of deep magmatic fluids in magmatic-hydrothermal evolution and tin enrichment in granites. Earth and Planetary Science Letters 594, 117724. https://doi.org/10.1016/j.epsl.2022.117724</t>
  </si>
  <si>
    <t>Deng, G., Kang, J., Nan, X., Li, Y., Guo, J., Ding, X., Huang, F. (2021) Barium isotope evidence for crystal-melt separation in granitic magma reservoirs. Geochimica et Cosmochimica Acta 292, 115-129. https://doi.org/10.1016/j.gca.2020.09.027</t>
  </si>
  <si>
    <t>Gong, Y., Zeng, Z., Zhou, C., Nan, X., Yu, H., Lu, Y., Li, W., Gou, W., Cheng, W., Huang, F. (2019) Barium isotopic fractionation in latosol developed from strongly weathered basalt. Science of The Total Environment 687, 1295-1304. http://www.sciencedirect.com/science/article/pii/S0048969719324817</t>
  </si>
  <si>
    <t>Nan, X.-Y., Yu, H.-M., Rudnick, R. L., Gaschnig, R. M., Xu, J., Li, W.-Y., Zhang, Q., Jin, Z.-D., Li, X.-H., Huang, F. (2018) Barium isotopic composition of the upper continental crust. Geochimica et Cosmochimica Acta 233, 33-49. https://doi.org/10.1016/j.gca.2018.05.004</t>
  </si>
  <si>
    <t>Nan, X., Wu, F., Zhang, Z., Hou, Z., Huang, F., Yu, H. (2015) High-precision barium isotope measurements by MC-ICP-MS. Journal of Analytical Atomic Spectrometry 30, 2307-2315. https://doi.org/10.1039/C5JA00166H</t>
  </si>
  <si>
    <t xml:space="preserve">van Zuilen, K., Müller, T., Nägler, T. F., Dietzel, M., Küsters, T. (2016) Experimental determination of barium isotope fractionation during diffusion and adsorption processes at low temperatures. Geochimica et Cosmochimica Acta 186, 226-241. </t>
  </si>
  <si>
    <t>Guo, H., Li, W. Y., Nan, X., Huang, F. (2020) Experimental evidence for light Ba isotopes favouring aqueous fluids over silicate melts. Geochemical Perspectives Letters 16, 6-11. http://dx.doi.org/10.7185/geochemlet.2036</t>
  </si>
  <si>
    <t>Li</t>
    <phoneticPr fontId="20" type="noConversion"/>
  </si>
  <si>
    <t>MgO</t>
    <phoneticPr fontId="20" type="noConversion"/>
  </si>
  <si>
    <t>No.</t>
    <phoneticPr fontId="20" type="noConversion"/>
  </si>
  <si>
    <t>Type</t>
    <phoneticPr fontId="20" type="noConversion"/>
  </si>
  <si>
    <t>Country</t>
    <phoneticPr fontId="20" type="noConversion"/>
  </si>
  <si>
    <t>Name</t>
    <phoneticPr fontId="20" type="noConversion"/>
  </si>
  <si>
    <t>Grade (%)</t>
    <phoneticPr fontId="20" type="noConversion"/>
  </si>
  <si>
    <t>Latitude</t>
  </si>
  <si>
    <t>Longitude</t>
  </si>
  <si>
    <t>Reserves (Mt)</t>
    <phoneticPr fontId="20" type="noConversion"/>
  </si>
  <si>
    <t>Reference</t>
    <phoneticPr fontId="20" type="noConversion"/>
  </si>
  <si>
    <t>Pegmatite</t>
    <phoneticPr fontId="20" type="noConversion"/>
  </si>
  <si>
    <t>Vishnya-kovskoe</t>
  </si>
  <si>
    <t>Jiajika</t>
  </si>
  <si>
    <t>Cinovec</t>
  </si>
  <si>
    <t>Greenbushes</t>
  </si>
  <si>
    <t>Russia</t>
  </si>
  <si>
    <r>
      <t xml:space="preserve">Kesler </t>
    </r>
    <r>
      <rPr>
        <i/>
        <sz val="11"/>
        <color theme="1"/>
        <rFont val="Times New Roman"/>
        <family val="1"/>
      </rPr>
      <t>et al.</t>
    </r>
    <r>
      <rPr>
        <sz val="11"/>
        <color theme="1"/>
        <rFont val="Times New Roman"/>
        <family val="1"/>
      </rPr>
      <t>, 2012</t>
    </r>
    <phoneticPr fontId="20" type="noConversion"/>
  </si>
  <si>
    <t>Czech Republic</t>
  </si>
  <si>
    <r>
      <t xml:space="preserve">Liu </t>
    </r>
    <r>
      <rPr>
        <i/>
        <sz val="11"/>
        <color theme="1"/>
        <rFont val="Times New Roman"/>
        <family val="1"/>
      </rPr>
      <t>et al.</t>
    </r>
    <r>
      <rPr>
        <sz val="11"/>
        <color theme="1"/>
        <rFont val="Times New Roman"/>
        <family val="1"/>
      </rPr>
      <t>, 2017</t>
    </r>
    <phoneticPr fontId="20" type="noConversion"/>
  </si>
  <si>
    <t>Australia</t>
  </si>
  <si>
    <r>
      <t xml:space="preserve">Bowell </t>
    </r>
    <r>
      <rPr>
        <i/>
        <sz val="11"/>
        <color theme="1"/>
        <rFont val="Times New Roman"/>
        <family val="1"/>
      </rPr>
      <t>et al.</t>
    </r>
    <r>
      <rPr>
        <sz val="11"/>
        <color theme="1"/>
        <rFont val="Times New Roman"/>
        <family val="1"/>
      </rPr>
      <t>, 2020</t>
    </r>
    <phoneticPr fontId="20" type="noConversion"/>
  </si>
  <si>
    <r>
      <t xml:space="preserve">Partington </t>
    </r>
    <r>
      <rPr>
        <i/>
        <sz val="11"/>
        <color theme="1"/>
        <rFont val="Times New Roman"/>
        <family val="1"/>
      </rPr>
      <t>et al.</t>
    </r>
    <r>
      <rPr>
        <sz val="11"/>
        <color theme="1"/>
        <rFont val="Times New Roman"/>
        <family val="1"/>
      </rPr>
      <t>, 1995</t>
    </r>
    <phoneticPr fontId="20" type="noConversion"/>
  </si>
  <si>
    <t>Pilgangoora</t>
    <phoneticPr fontId="20" type="noConversion"/>
  </si>
  <si>
    <t>Kinny, 2000</t>
    <phoneticPr fontId="20" type="noConversion"/>
  </si>
  <si>
    <t>Wodgina East</t>
  </si>
  <si>
    <t>Lynas Find North</t>
  </si>
  <si>
    <r>
      <t xml:space="preserve">Hu </t>
    </r>
    <r>
      <rPr>
        <i/>
        <sz val="11"/>
        <color theme="1"/>
        <rFont val="Times New Roman"/>
        <family val="1"/>
      </rPr>
      <t>et al.</t>
    </r>
    <r>
      <rPr>
        <sz val="11"/>
        <color theme="1"/>
        <rFont val="Times New Roman"/>
        <family val="1"/>
      </rPr>
      <t>, 2021</t>
    </r>
    <phoneticPr fontId="20" type="noConversion"/>
  </si>
  <si>
    <t>Earl Grey</t>
  </si>
  <si>
    <t>MtCattlin</t>
    <phoneticPr fontId="20" type="noConversion"/>
  </si>
  <si>
    <t>Kamativi</t>
  </si>
  <si>
    <t>Zimbabwe</t>
  </si>
  <si>
    <t>Bikita</t>
  </si>
  <si>
    <r>
      <t xml:space="preserve">Melcher </t>
    </r>
    <r>
      <rPr>
        <i/>
        <sz val="11"/>
        <color theme="1"/>
        <rFont val="Times New Roman"/>
        <family val="1"/>
      </rPr>
      <t>et al.</t>
    </r>
    <r>
      <rPr>
        <sz val="11"/>
        <color theme="1"/>
        <rFont val="Times New Roman"/>
        <family val="1"/>
      </rPr>
      <t>, 2015</t>
    </r>
    <phoneticPr fontId="20" type="noConversion"/>
  </si>
  <si>
    <t>Arcadia</t>
  </si>
  <si>
    <t>Goulamina</t>
  </si>
  <si>
    <t>Mali</t>
  </si>
  <si>
    <t>Manono-Kitotolo</t>
  </si>
  <si>
    <t>Congo (Dem Rep)</t>
  </si>
  <si>
    <t>Whabouchi</t>
  </si>
  <si>
    <t>Canada</t>
  </si>
  <si>
    <t>Tanco</t>
  </si>
  <si>
    <r>
      <t xml:space="preserve">Camacho </t>
    </r>
    <r>
      <rPr>
        <i/>
        <sz val="11"/>
        <color theme="1"/>
        <rFont val="Times New Roman"/>
        <family val="1"/>
      </rPr>
      <t>et al.</t>
    </r>
    <r>
      <rPr>
        <sz val="11"/>
        <color theme="1"/>
        <rFont val="Times New Roman"/>
        <family val="1"/>
      </rPr>
      <t>, 2012</t>
    </r>
    <phoneticPr fontId="20" type="noConversion"/>
  </si>
  <si>
    <t>Georgia Lake</t>
  </si>
  <si>
    <t>Yellowknife</t>
  </si>
  <si>
    <t>Lasmanis, 1978</t>
    <phoneticPr fontId="20" type="noConversion"/>
  </si>
  <si>
    <t>James Bay</t>
  </si>
  <si>
    <r>
      <t xml:space="preserve">Barnes </t>
    </r>
    <r>
      <rPr>
        <i/>
        <sz val="11"/>
        <color theme="1"/>
        <rFont val="Times New Roman"/>
        <family val="1"/>
      </rPr>
      <t>et al.</t>
    </r>
    <r>
      <rPr>
        <sz val="11"/>
        <color theme="1"/>
        <rFont val="Times New Roman"/>
        <family val="1"/>
      </rPr>
      <t>, 2012</t>
    </r>
    <phoneticPr fontId="20" type="noConversion"/>
  </si>
  <si>
    <t>Bessermer City</t>
  </si>
  <si>
    <t>United States</t>
  </si>
  <si>
    <t>Kings Mountain</t>
  </si>
  <si>
    <t>Plumbago North</t>
  </si>
  <si>
    <t>Tin Mountain</t>
  </si>
  <si>
    <r>
      <t xml:space="preserve">Simmons </t>
    </r>
    <r>
      <rPr>
        <i/>
        <sz val="11"/>
        <color theme="1"/>
        <rFont val="Times New Roman"/>
        <family val="1"/>
      </rPr>
      <t>et al.</t>
    </r>
    <r>
      <rPr>
        <sz val="11"/>
        <color theme="1"/>
        <rFont val="Times New Roman"/>
        <family val="1"/>
      </rPr>
      <t>, 2020</t>
    </r>
    <phoneticPr fontId="20" type="noConversion"/>
  </si>
  <si>
    <t>Grota do Cirilo</t>
  </si>
  <si>
    <t>Brazil</t>
  </si>
  <si>
    <t>China</t>
    <phoneticPr fontId="20" type="noConversion"/>
  </si>
  <si>
    <t>Koktokay</t>
  </si>
  <si>
    <t>Ke’eryin</t>
  </si>
  <si>
    <t>Zhawulong</t>
  </si>
  <si>
    <t>Rongxuka</t>
  </si>
  <si>
    <t>Kelumute</t>
  </si>
  <si>
    <t>Kukalagai</t>
  </si>
  <si>
    <t>Caijiagou</t>
  </si>
  <si>
    <t>Dangba</t>
  </si>
  <si>
    <t>0.56-0.7</t>
  </si>
  <si>
    <t>0.19-1.80</t>
  </si>
  <si>
    <t>0.47-0.96</t>
  </si>
  <si>
    <t>Pasgushta Pass</t>
  </si>
  <si>
    <t>Jamanak</t>
  </si>
  <si>
    <t>Taghawlor</t>
  </si>
  <si>
    <t>Drumgal</t>
  </si>
  <si>
    <t>0.03-1.3</t>
  </si>
  <si>
    <t>0.65-0.74</t>
  </si>
  <si>
    <t>Afganistan</t>
  </si>
  <si>
    <t>Brine</t>
  </si>
  <si>
    <t>Atacama</t>
  </si>
  <si>
    <t>Chile</t>
  </si>
  <si>
    <t>Maricunga</t>
  </si>
  <si>
    <t>Salar de Pujsa</t>
  </si>
  <si>
    <t>0.022-0.062</t>
  </si>
  <si>
    <t>Uyuni</t>
  </si>
  <si>
    <t>Bolivia</t>
  </si>
  <si>
    <t>Centenario</t>
  </si>
  <si>
    <t>Argentina</t>
  </si>
  <si>
    <t>Hombre Muerto</t>
  </si>
  <si>
    <t>Olaroz/Cauchari</t>
  </si>
  <si>
    <t>Cauchari</t>
  </si>
  <si>
    <t>3Q</t>
  </si>
  <si>
    <t>Rincon</t>
  </si>
  <si>
    <t>Clayton Valley</t>
  </si>
  <si>
    <t>Zhabuye</t>
  </si>
  <si>
    <t>Clay</t>
  </si>
  <si>
    <t>Sonora</t>
  </si>
  <si>
    <t>Thacker Pass</t>
  </si>
  <si>
    <t>Rhyolite Ridge</t>
  </si>
  <si>
    <t>Tecolote</t>
  </si>
  <si>
    <t>Falchani</t>
  </si>
  <si>
    <t>Jadar</t>
  </si>
  <si>
    <t>Mexico</t>
  </si>
  <si>
    <t>Peru</t>
  </si>
  <si>
    <t>Serbia</t>
  </si>
  <si>
    <t>Bowell, R. J., Lagos, L., de los Hoyos, C. R., Declercq, J. (2020) Classification and Characteristics of Natural Lithium Resources. Elements 16, 259-264. https://doi.org/10.2138/gselements.16.4.259</t>
  </si>
  <si>
    <t>Barnes, E. M., Weis, D., Groat, L. A. (2012) Significant Li isotope fractionation in geochemically evolved rare element-bearing pegmatites from the Little Nahanni Pegmatite Group, NWT, Canada. Lithos 132-133, 21-36.</t>
    <phoneticPr fontId="20" type="noConversion"/>
  </si>
  <si>
    <t>Camacho, A., Baadsgaard, H., Davis, D. W., Černý, P. (2012) RADIOGENIC ISOTOPE SYSTEMATICS OF THE TANCO AND SILVERLEAF GRANITIC PEGMATITES, WINNIPEG RIVER PEGMATITE DISTRICT, MANITOBA. The Canadian Mineralogist 50, 1775-1792. https://doi.org/10.3749/canmin.50.6.1775</t>
  </si>
  <si>
    <t>Hu, X. J., Li, H. (2021) Research progress and prospect of granitic pegmatite-type lithium deposits. The Chinese Journal of Nonferrous Metals 31, 3468-3488.</t>
    <phoneticPr fontId="20" type="noConversion"/>
  </si>
  <si>
    <t>Kesler, S. E., Gruber, P. W., Medina, P. A., Keoleian, G. A., Everson, M. P., Wallington, T. J. (2012) Global lithium resources: Relative importance of pegmatite, brine and other deposits. Ore Geology Reviews 48, 55-69.</t>
    <phoneticPr fontId="20" type="noConversion"/>
  </si>
  <si>
    <t>Liu, L., Wang, D., Liu, X., Li, J., Dai, H., Yan, W. (2017) The main types, distribution features and present situation of exploration and development for domestic and foreign lithium mine. Geology in China 44, 263-278.</t>
    <phoneticPr fontId="20" type="noConversion"/>
  </si>
  <si>
    <t>Partington, G. A., McNaughton, N. J., Williams, I. S. (1995) A review of the geology, mineralization, and geochronology of the Greenbushes Pegmatite, Western Australia. Economic Geology 90, 616-635. https://doi.org/10.2113/gsecongeo.90.3.616</t>
  </si>
  <si>
    <t xml:space="preserve">Melcher, F., Graupner, T., Gäbler, H.-E., Sitnikova, M., Henjes-Kunst, F., Oberthür, T., Gerdes, A., Dewaele, S. (2015) Tantalum–(niobium–tin) mineralisation in African pegmatites and rare metal granites: Constraints from Ta–Nb oxide mineralogy, geochemistry and U–Pb geochronology. Ore Geology Reviews 64, 667-719. </t>
  </si>
  <si>
    <t xml:space="preserve">Lasmanis, R. (1978) Lithium resources in the Yellowknife area, Northwest Territories, Canada. Energy 3, 399-407. </t>
  </si>
  <si>
    <t>Simmons, W. B., Falster, A. U., Freeman, G. (2020) The Plumbago North pegmatite, Maine, USA: a new potential lithium resource. Mineralium Deposita 55, 1505-1510. https://doi.org/10.1007/s00126-020-00956-y</t>
  </si>
  <si>
    <t xml:space="preserve">Krogstad, E. J., Walker, R. J. (1994) High closure temperatures of the U-Pb system in large apatites from the Tin Mountain pegmatite, Black Hills, South Dakota, USA. Geochimica et Cosmochimica Acta 58, 3845-3853. </t>
  </si>
  <si>
    <t>Krogstad and Walker, 1994</t>
    <phoneticPr fontId="20" type="noConversion"/>
  </si>
  <si>
    <t>© 2024 The Authors </t>
  </si>
  <si>
    <t>Published by the European Association of Geochemistry under Creative Commons License CC BY-NC-ND.</t>
  </si>
  <si>
    <r>
      <rPr>
        <b/>
        <sz val="14"/>
        <color theme="1"/>
        <rFont val="Times New Roman"/>
        <family val="1"/>
      </rPr>
      <t xml:space="preserve">Table S-1  </t>
    </r>
    <r>
      <rPr>
        <sz val="14"/>
        <color theme="1"/>
        <rFont val="Times New Roman"/>
        <family val="1"/>
      </rPr>
      <t>Location and grade data for representative Li deposits worldwide.</t>
    </r>
  </si>
  <si>
    <r>
      <rPr>
        <b/>
        <sz val="14"/>
        <color theme="1"/>
        <rFont val="Times New Roman"/>
        <family val="1"/>
      </rPr>
      <t>Table S-2</t>
    </r>
    <r>
      <rPr>
        <sz val="14"/>
        <color theme="1"/>
        <rFont val="Times New Roman"/>
        <family val="1"/>
      </rPr>
      <t xml:space="preserve">  Information and Ba isotope compositions of samples from the Jiajika scientific drilling project.</t>
    </r>
  </si>
  <si>
    <r>
      <t>Table S-3</t>
    </r>
    <r>
      <rPr>
        <sz val="14"/>
        <color theme="1"/>
        <rFont val="Times New Roman"/>
        <family val="1"/>
      </rPr>
      <t xml:space="preserve">  Procedures and results of the quantitative modelling </t>
    </r>
    <r>
      <rPr>
        <vertAlign val="superscript"/>
        <sz val="14"/>
        <color theme="1"/>
        <rFont val="Times New Roman"/>
        <family val="1"/>
      </rPr>
      <t>a</t>
    </r>
    <r>
      <rPr>
        <sz val="14"/>
        <color theme="1"/>
        <rFont val="Times New Roman"/>
        <family val="1"/>
      </rPr>
      <t>.</t>
    </r>
  </si>
  <si>
    <t>Gou, L.-F., Deng, L. (2019) Determination of Barium Isotopic Ratios in River Water on the Multiple Collector Inductively Coupled Plasma Mass Spectrometer. Analytical Sciences 35, 521–527. https://doi.org/10.2116/analsci.18P329</t>
  </si>
  <si>
    <t>Gou and Deng (2019)</t>
  </si>
  <si>
    <t>Kinny, P. (2000) U–Pb dating of rare-metal (Sn–Ta–Li) mineralized pegmatites in Western Australia by SIMS analysis of tin and tantalum-bearing ore minerals. New Frontiers in Isotope Geoscience Conference, University of Melbourne, Victoria, February 2000, 113–116.</t>
  </si>
  <si>
    <r>
      <t xml:space="preserve">Deng </t>
    </r>
    <r>
      <rPr>
        <i/>
        <sz val="10"/>
        <color theme="1"/>
        <rFont val="Calibri"/>
        <family val="2"/>
        <scheme val="minor"/>
      </rPr>
      <t>et al.</t>
    </r>
    <r>
      <rPr>
        <sz val="10"/>
        <color theme="1"/>
        <rFont val="Calibri"/>
        <family val="2"/>
        <scheme val="minor"/>
      </rPr>
      <t xml:space="preserve"> (2024) </t>
    </r>
    <r>
      <rPr>
        <i/>
        <sz val="10"/>
        <color theme="1"/>
        <rFont val="Calibri"/>
        <family val="2"/>
        <scheme val="minor"/>
      </rPr>
      <t>Geochem. Persp. Let.</t>
    </r>
    <r>
      <rPr>
        <sz val="10"/>
        <color theme="1"/>
        <rFont val="Calibri"/>
        <family val="2"/>
        <scheme val="minor"/>
      </rPr>
      <t xml:space="preserve"> 31, 14–20 | https://doi.org/10.7185/geochemlet.2426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</si>
</sst>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_ "/>
    <numFmt numFmtId="165" formatCode="0.0"/>
    <numFmt numFmtId="166" formatCode="0.0000"/>
    <numFmt numFmtId="167" formatCode="0.0000_ "/>
    <numFmt numFmtId="168" formatCode="0.00_ "/>
    <numFmt numFmtId="169" formatCode="0.00_);[Red]\(0.00\)"/>
    <numFmt numFmtId="170" formatCode="0.000_ "/>
    <numFmt numFmtId="171" formatCode="0_ "/>
    <numFmt numFmtId="172" formatCode="0_);[Red]\(0\)"/>
  </numFmts>
  <fonts count="25" x14ac:knownFonts="1">
    <font>
      <sz val="11"/>
      <color theme="1"/>
      <name val="Calibri"/>
      <charset val="134"/>
      <scheme val="minor"/>
    </font>
    <font>
      <sz val="11"/>
      <color theme="1"/>
      <name val="Calibri"/>
      <family val="2"/>
      <scheme val="minor"/>
    </font>
    <font>
      <sz val="14"/>
      <color theme="1"/>
      <name val="Calibri"/>
      <family val="4"/>
      <charset val="134"/>
      <scheme val="minor"/>
    </font>
    <font>
      <sz val="11"/>
      <color theme="1"/>
      <name val="Times New Roman"/>
      <family val="1"/>
    </font>
    <font>
      <b/>
      <i/>
      <sz val="14"/>
      <color theme="1"/>
      <name val="Times New Roman"/>
      <family val="1"/>
    </font>
    <font>
      <sz val="14"/>
      <color theme="1"/>
      <name val="Times New Roman"/>
      <family val="1"/>
    </font>
    <font>
      <b/>
      <sz val="11"/>
      <color theme="1"/>
      <name val="Times New Roman"/>
      <family val="1"/>
    </font>
    <font>
      <i/>
      <sz val="14"/>
      <color theme="1"/>
      <name val="Times New Roman"/>
      <family val="1"/>
    </font>
    <font>
      <b/>
      <sz val="11"/>
      <color rgb="FF000000"/>
      <name val="Times New Roman"/>
      <family val="1"/>
    </font>
    <font>
      <sz val="11"/>
      <color rgb="FF000000"/>
      <name val="Times New Roman"/>
      <family val="1"/>
    </font>
    <font>
      <vertAlign val="superscript"/>
      <sz val="11"/>
      <color rgb="FF000000"/>
      <name val="Times New Roman"/>
      <family val="1"/>
    </font>
    <font>
      <sz val="11"/>
      <color theme="1"/>
      <name val="Calibri"/>
      <family val="4"/>
      <charset val="134"/>
      <scheme val="minor"/>
    </font>
    <font>
      <vertAlign val="subscript"/>
      <sz val="11"/>
      <color theme="1"/>
      <name val="Times New Roman"/>
      <family val="1"/>
    </font>
    <font>
      <vertAlign val="superscript"/>
      <sz val="11"/>
      <color theme="1"/>
      <name val="Times New Roman"/>
      <family val="1"/>
    </font>
    <font>
      <i/>
      <sz val="11"/>
      <color theme="1"/>
      <name val="Times New Roman"/>
      <family val="1"/>
    </font>
    <font>
      <b/>
      <vertAlign val="subscript"/>
      <sz val="11"/>
      <color theme="1"/>
      <name val="Times New Roman"/>
      <family val="1"/>
    </font>
    <font>
      <b/>
      <vertAlign val="superscript"/>
      <sz val="11"/>
      <color rgb="FF000000"/>
      <name val="Times New Roman"/>
      <family val="1"/>
    </font>
    <font>
      <vertAlign val="subscript"/>
      <sz val="11"/>
      <color rgb="FF000000"/>
      <name val="Times New Roman"/>
      <family val="1"/>
    </font>
    <font>
      <sz val="9"/>
      <name val="Calibri"/>
      <family val="4"/>
      <charset val="134"/>
      <scheme val="minor"/>
    </font>
    <font>
      <sz val="11"/>
      <color indexed="8"/>
      <name val="Times New Roman"/>
      <family val="1"/>
    </font>
    <font>
      <sz val="9"/>
      <name val="Calibri"/>
      <family val="3"/>
      <charset val="134"/>
      <scheme val="minor"/>
    </font>
    <font>
      <sz val="10"/>
      <color theme="1"/>
      <name val="Calibri"/>
      <family val="2"/>
      <scheme val="minor"/>
    </font>
    <font>
      <i/>
      <sz val="10"/>
      <color theme="1"/>
      <name val="Calibri"/>
      <family val="2"/>
      <scheme val="minor"/>
    </font>
    <font>
      <b/>
      <sz val="14"/>
      <color theme="1"/>
      <name val="Times New Roman"/>
      <family val="1"/>
    </font>
    <font>
      <vertAlign val="superscript"/>
      <sz val="14"/>
      <color theme="1"/>
      <name val="Times New Roman"/>
      <family val="1"/>
    </font>
  </fonts>
  <fills count="3">
    <fill>
      <patternFill patternType="none"/>
    </fill>
    <fill>
      <patternFill patternType="gray125"/>
    </fill>
    <fill>
      <patternFill patternType="solid">
        <fgColor theme="7" tint="0.79995117038483843"/>
        <bgColor indexed="64"/>
      </patternFill>
    </fill>
  </fills>
  <borders count="4">
    <border>
      <left/>
      <right/>
      <top/>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s>
  <cellStyleXfs count="3">
    <xf numFmtId="0" fontId="0" fillId="0" borderId="0"/>
    <xf numFmtId="9" fontId="11" fillId="0" borderId="0" applyFont="0" applyFill="0" applyBorder="0" applyAlignment="0" applyProtection="0">
      <alignment vertical="center"/>
    </xf>
    <xf numFmtId="0" fontId="1" fillId="0" borderId="0"/>
  </cellStyleXfs>
  <cellXfs count="86">
    <xf numFmtId="0" fontId="0" fillId="0" borderId="0" xfId="0"/>
    <xf numFmtId="0" fontId="2" fillId="0" borderId="0" xfId="0" applyFont="1"/>
    <xf numFmtId="0" fontId="0" fillId="0" borderId="0" xfId="0" applyAlignment="1">
      <alignment horizontal="center" vertical="center"/>
    </xf>
    <xf numFmtId="0" fontId="3" fillId="0" borderId="0" xfId="0" applyFont="1"/>
    <xf numFmtId="0" fontId="3"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vertical="center"/>
    </xf>
    <xf numFmtId="0" fontId="4" fillId="0" borderId="1" xfId="0" applyFont="1" applyBorder="1" applyAlignment="1">
      <alignment horizontal="lef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xf numFmtId="0" fontId="6" fillId="0" borderId="0" xfId="0" applyFont="1" applyAlignment="1">
      <alignmen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vertical="center"/>
    </xf>
    <xf numFmtId="164" fontId="3" fillId="0" borderId="0" xfId="0" applyNumberFormat="1" applyFont="1" applyAlignment="1">
      <alignment horizontal="center" vertical="center"/>
    </xf>
    <xf numFmtId="0" fontId="3" fillId="0" borderId="1" xfId="0" applyFont="1" applyBorder="1" applyAlignment="1">
      <alignment horizontal="center" vertical="center"/>
    </xf>
    <xf numFmtId="165" fontId="3"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2" fontId="3" fillId="0" borderId="0" xfId="0" applyNumberFormat="1" applyFont="1" applyAlignment="1">
      <alignment horizontal="center" vertical="center"/>
    </xf>
    <xf numFmtId="166" fontId="3" fillId="0" borderId="0" xfId="0" applyNumberFormat="1" applyFont="1" applyAlignment="1">
      <alignment horizontal="center" vertical="center"/>
    </xf>
    <xf numFmtId="167"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9" fontId="3" fillId="0" borderId="0" xfId="1" applyFont="1" applyAlignment="1">
      <alignment horizontal="center" vertical="center"/>
    </xf>
    <xf numFmtId="1" fontId="3" fillId="0" borderId="0" xfId="0" applyNumberFormat="1" applyFont="1" applyAlignment="1">
      <alignment horizontal="center" vertical="center"/>
    </xf>
    <xf numFmtId="1" fontId="3" fillId="0" borderId="0" xfId="0" applyNumberFormat="1" applyFont="1" applyAlignment="1">
      <alignment horizontal="center"/>
    </xf>
    <xf numFmtId="9" fontId="3" fillId="2" borderId="1" xfId="1" applyFont="1" applyFill="1" applyBorder="1" applyAlignment="1">
      <alignment horizontal="center" vertical="center"/>
    </xf>
    <xf numFmtId="165" fontId="3" fillId="2"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165"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center"/>
    </xf>
    <xf numFmtId="0" fontId="0" fillId="0" borderId="0" xfId="0" applyAlignment="1">
      <alignment vertical="center"/>
    </xf>
    <xf numFmtId="0" fontId="7" fillId="0" borderId="1" xfId="0" applyFont="1" applyBorder="1" applyAlignment="1">
      <alignment horizontal="left" vertical="center"/>
    </xf>
    <xf numFmtId="0" fontId="8" fillId="0" borderId="1" xfId="0" applyFont="1" applyBorder="1" applyAlignment="1">
      <alignment horizontal="center" vertical="center"/>
    </xf>
    <xf numFmtId="0" fontId="6" fillId="0" borderId="0" xfId="0" applyFont="1" applyAlignment="1">
      <alignment horizontal="left" vertical="center"/>
    </xf>
    <xf numFmtId="49" fontId="3" fillId="0" borderId="0" xfId="0" applyNumberFormat="1" applyFont="1" applyAlignment="1">
      <alignment horizontal="center" vertical="center"/>
    </xf>
    <xf numFmtId="168" fontId="3" fillId="0" borderId="0" xfId="0" applyNumberFormat="1" applyFont="1" applyAlignment="1">
      <alignment horizontal="center" vertical="center"/>
    </xf>
    <xf numFmtId="169" fontId="3" fillId="0" borderId="0" xfId="0" applyNumberFormat="1" applyFont="1" applyAlignment="1">
      <alignment horizontal="center" vertical="center"/>
    </xf>
    <xf numFmtId="170" fontId="3" fillId="0" borderId="0" xfId="0" applyNumberFormat="1" applyFont="1" applyAlignment="1">
      <alignment horizontal="center" vertical="center"/>
    </xf>
    <xf numFmtId="171" fontId="3" fillId="0" borderId="0" xfId="0" applyNumberFormat="1" applyFont="1" applyAlignment="1">
      <alignment horizontal="center" vertical="center"/>
    </xf>
    <xf numFmtId="168" fontId="9" fillId="0" borderId="0" xfId="0" applyNumberFormat="1" applyFont="1" applyAlignment="1">
      <alignment horizontal="center" vertical="center"/>
    </xf>
    <xf numFmtId="172" fontId="3" fillId="0" borderId="0" xfId="0" applyNumberFormat="1"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right" vertical="center"/>
    </xf>
    <xf numFmtId="171" fontId="9" fillId="0" borderId="0" xfId="0" applyNumberFormat="1" applyFont="1" applyAlignment="1">
      <alignment horizontal="center" vertical="center"/>
    </xf>
    <xf numFmtId="169" fontId="9" fillId="0" borderId="0" xfId="0" applyNumberFormat="1" applyFont="1" applyAlignment="1">
      <alignment horizontal="center" vertical="center"/>
    </xf>
    <xf numFmtId="0" fontId="0" fillId="0" borderId="1" xfId="0" applyBorder="1" applyAlignment="1">
      <alignment vertical="center"/>
    </xf>
    <xf numFmtId="0" fontId="9" fillId="0" borderId="0" xfId="0" applyFont="1" applyAlignment="1">
      <alignment horizontal="justify" vertical="center"/>
    </xf>
    <xf numFmtId="2" fontId="9" fillId="0" borderId="0" xfId="0" applyNumberFormat="1" applyFont="1" applyAlignment="1">
      <alignment horizontal="justify" vertical="center"/>
    </xf>
    <xf numFmtId="0" fontId="3" fillId="0" borderId="0" xfId="0" applyFont="1" applyAlignment="1">
      <alignment horizontal="right" vertical="center"/>
    </xf>
    <xf numFmtId="0" fontId="0" fillId="0" borderId="1" xfId="0" applyBorder="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2" fontId="9" fillId="0" borderId="0" xfId="0" applyNumberFormat="1" applyFont="1" applyAlignment="1">
      <alignment horizontal="center" vertical="center"/>
    </xf>
    <xf numFmtId="168" fontId="3" fillId="0" borderId="1" xfId="0" applyNumberFormat="1" applyFont="1" applyBorder="1" applyAlignment="1">
      <alignment horizontal="center" vertical="center"/>
    </xf>
    <xf numFmtId="0" fontId="3" fillId="0" borderId="0" xfId="0" applyFont="1" applyAlignment="1">
      <alignment horizontal="center" vertical="center" wrapText="1"/>
    </xf>
    <xf numFmtId="165" fontId="19" fillId="0" borderId="0" xfId="0" applyNumberFormat="1" applyFont="1" applyAlignment="1">
      <alignment horizontal="center" vertical="center"/>
    </xf>
    <xf numFmtId="2" fontId="19" fillId="0" borderId="0" xfId="0" applyNumberFormat="1" applyFont="1" applyAlignment="1">
      <alignment horizontal="center" vertical="center"/>
    </xf>
    <xf numFmtId="0" fontId="3" fillId="0" borderId="0" xfId="0" applyFont="1" applyAlignment="1">
      <alignment horizont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2" fontId="3" fillId="0" borderId="0" xfId="0" applyNumberFormat="1" applyFont="1" applyAlignment="1">
      <alignment horizontal="left" vertical="center"/>
    </xf>
    <xf numFmtId="0" fontId="3" fillId="0" borderId="0" xfId="0" applyFont="1" applyAlignment="1">
      <alignment horizontal="left"/>
    </xf>
    <xf numFmtId="0" fontId="3" fillId="0" borderId="0" xfId="2" applyFont="1" applyAlignment="1">
      <alignment horizontal="left" vertical="center"/>
    </xf>
    <xf numFmtId="2" fontId="3" fillId="0" borderId="0" xfId="2" applyNumberFormat="1" applyFont="1" applyAlignment="1">
      <alignment horizontal="left" vertical="center"/>
    </xf>
    <xf numFmtId="2" fontId="6" fillId="0" borderId="2" xfId="2" applyNumberFormat="1" applyFont="1" applyBorder="1" applyAlignment="1">
      <alignment horizontal="left" vertical="center"/>
    </xf>
    <xf numFmtId="0" fontId="6" fillId="0" borderId="2" xfId="2" applyFont="1" applyBorder="1" applyAlignment="1">
      <alignment horizontal="left" vertical="center"/>
    </xf>
    <xf numFmtId="0" fontId="3" fillId="0" borderId="1" xfId="2" applyFont="1" applyBorder="1" applyAlignment="1">
      <alignment horizontal="left" vertical="center"/>
    </xf>
    <xf numFmtId="2" fontId="3" fillId="0" borderId="1" xfId="2" applyNumberFormat="1" applyFont="1" applyBorder="1" applyAlignment="1">
      <alignment horizontal="left" vertical="center"/>
    </xf>
    <xf numFmtId="2" fontId="3" fillId="0" borderId="1" xfId="0" applyNumberFormat="1" applyFont="1" applyBorder="1" applyAlignment="1">
      <alignment horizontal="left" vertical="center"/>
    </xf>
    <xf numFmtId="0" fontId="8" fillId="0" borderId="0" xfId="0" applyFont="1" applyAlignment="1">
      <alignment horizontal="left" vertical="center"/>
    </xf>
    <xf numFmtId="2" fontId="21" fillId="0" borderId="0" xfId="0" applyNumberFormat="1" applyFont="1"/>
    <xf numFmtId="0" fontId="23" fillId="0" borderId="1" xfId="0" applyFont="1" applyBorder="1" applyAlignment="1">
      <alignment horizontal="left" vertical="center"/>
    </xf>
    <xf numFmtId="0" fontId="10" fillId="0" borderId="0" xfId="0" applyFont="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21" fillId="0" borderId="0" xfId="0" applyFont="1" applyFill="1"/>
  </cellXfs>
  <cellStyles count="3">
    <cellStyle name="Normal" xfId="0" builtinId="0"/>
    <cellStyle name="Normal 2" xfId="2" xr:uid="{48329568-7C76-4AB4-91DB-F601F64150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215900</xdr:colOff>
      <xdr:row>0</xdr:row>
      <xdr:rowOff>0</xdr:rowOff>
    </xdr:from>
    <xdr:to>
      <xdr:col>8</xdr:col>
      <xdr:colOff>102971</xdr:colOff>
      <xdr:row>4</xdr:row>
      <xdr:rowOff>175757</xdr:rowOff>
    </xdr:to>
    <xdr:sp macro="" textlink="">
      <xdr:nvSpPr>
        <xdr:cNvPr id="2" name="ZoneTexte 3">
          <a:extLst>
            <a:ext uri="{FF2B5EF4-FFF2-40B4-BE49-F238E27FC236}">
              <a16:creationId xmlns:a16="http://schemas.microsoft.com/office/drawing/2014/main" id="{83151A78-8519-1C45-9056-1D1FAA302404}"/>
            </a:ext>
          </a:extLst>
        </xdr:cNvPr>
        <xdr:cNvSpPr txBox="1">
          <a:spLocks noChangeArrowheads="1"/>
        </xdr:cNvSpPr>
      </xdr:nvSpPr>
      <xdr:spPr bwMode="auto">
        <a:xfrm>
          <a:off x="3556000" y="0"/>
          <a:ext cx="5716371" cy="93775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Deng </a:t>
          </a:r>
          <a:r>
            <a:rPr lang="en-GB" sz="1800" b="1" i="1" kern="1200">
              <a:solidFill>
                <a:schemeClr val="tx1"/>
              </a:solidFill>
              <a:effectLst/>
              <a:latin typeface="+mn-lt"/>
              <a:ea typeface="+mn-ea"/>
              <a:cs typeface="+mn-cs"/>
            </a:rPr>
            <a:t>et al.</a:t>
          </a:r>
          <a:endParaRPr lang="en-GB" sz="1800" b="1" kern="1200">
            <a:solidFill>
              <a:schemeClr val="tx1"/>
            </a:solidFill>
            <a:effectLst/>
            <a:latin typeface="+mn-lt"/>
            <a:ea typeface="+mn-ea"/>
            <a:cs typeface="+mn-cs"/>
          </a:endParaRPr>
        </a:p>
        <a:p>
          <a:pPr algn="r"/>
          <a:r>
            <a:rPr lang="en-GB" sz="1800" b="1" kern="1200">
              <a:solidFill>
                <a:schemeClr val="tx1"/>
              </a:solidFill>
              <a:effectLst/>
              <a:latin typeface="+mn-lt"/>
              <a:ea typeface="+mn-ea"/>
              <a:cs typeface="+mn-cs"/>
            </a:rPr>
            <a:t>Barium isotope evidence for a magmatic fluid-dominated petrogenesis of LCT-type pegmatites </a:t>
          </a:r>
        </a:p>
      </xdr:txBody>
    </xdr:sp>
    <xdr:clientData/>
  </xdr:twoCellAnchor>
  <xdr:twoCellAnchor editAs="oneCell">
    <xdr:from>
      <xdr:col>0</xdr:col>
      <xdr:colOff>0</xdr:colOff>
      <xdr:row>0</xdr:row>
      <xdr:rowOff>25400</xdr:rowOff>
    </xdr:from>
    <xdr:to>
      <xdr:col>2</xdr:col>
      <xdr:colOff>723900</xdr:colOff>
      <xdr:row>5</xdr:row>
      <xdr:rowOff>119049</xdr:rowOff>
    </xdr:to>
    <xdr:pic>
      <xdr:nvPicPr>
        <xdr:cNvPr id="3" name="Picture 2">
          <a:extLst>
            <a:ext uri="{FF2B5EF4-FFF2-40B4-BE49-F238E27FC236}">
              <a16:creationId xmlns:a16="http://schemas.microsoft.com/office/drawing/2014/main" id="{7226D709-8358-6A47-A7FE-73384A55B690}"/>
            </a:ext>
          </a:extLst>
        </xdr:cNvPr>
        <xdr:cNvPicPr>
          <a:picLocks noChangeAspect="1"/>
        </xdr:cNvPicPr>
      </xdr:nvPicPr>
      <xdr:blipFill>
        <a:blip xmlns:r="http://schemas.openxmlformats.org/officeDocument/2006/relationships" r:embed="rId1"/>
        <a:stretch>
          <a:fillRect/>
        </a:stretch>
      </xdr:blipFill>
      <xdr:spPr>
        <a:xfrm>
          <a:off x="0" y="25400"/>
          <a:ext cx="2451100" cy="1046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203200</xdr:colOff>
      <xdr:row>0</xdr:row>
      <xdr:rowOff>0</xdr:rowOff>
    </xdr:from>
    <xdr:to>
      <xdr:col>12</xdr:col>
      <xdr:colOff>636371</xdr:colOff>
      <xdr:row>4</xdr:row>
      <xdr:rowOff>175757</xdr:rowOff>
    </xdr:to>
    <xdr:sp macro="" textlink="">
      <xdr:nvSpPr>
        <xdr:cNvPr id="2" name="ZoneTexte 3">
          <a:extLst>
            <a:ext uri="{FF2B5EF4-FFF2-40B4-BE49-F238E27FC236}">
              <a16:creationId xmlns:a16="http://schemas.microsoft.com/office/drawing/2014/main" id="{E81D733B-5E4A-884E-99CD-FCDDDF4BECD3}"/>
            </a:ext>
          </a:extLst>
        </xdr:cNvPr>
        <xdr:cNvSpPr txBox="1">
          <a:spLocks noChangeArrowheads="1"/>
        </xdr:cNvSpPr>
      </xdr:nvSpPr>
      <xdr:spPr bwMode="auto">
        <a:xfrm>
          <a:off x="3556000" y="0"/>
          <a:ext cx="5716371" cy="93775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Deng </a:t>
          </a:r>
          <a:r>
            <a:rPr lang="en-GB" sz="1800" b="1" i="1" kern="1200">
              <a:solidFill>
                <a:schemeClr val="tx1"/>
              </a:solidFill>
              <a:effectLst/>
              <a:latin typeface="+mn-lt"/>
              <a:ea typeface="+mn-ea"/>
              <a:cs typeface="+mn-cs"/>
            </a:rPr>
            <a:t>et al.</a:t>
          </a:r>
          <a:endParaRPr lang="en-GB" sz="1800" b="1" kern="1200">
            <a:solidFill>
              <a:schemeClr val="tx1"/>
            </a:solidFill>
            <a:effectLst/>
            <a:latin typeface="+mn-lt"/>
            <a:ea typeface="+mn-ea"/>
            <a:cs typeface="+mn-cs"/>
          </a:endParaRPr>
        </a:p>
        <a:p>
          <a:pPr algn="r"/>
          <a:r>
            <a:rPr lang="en-GB" sz="1800" b="1" kern="1200">
              <a:solidFill>
                <a:schemeClr val="tx1"/>
              </a:solidFill>
              <a:effectLst/>
              <a:latin typeface="+mn-lt"/>
              <a:ea typeface="+mn-ea"/>
              <a:cs typeface="+mn-cs"/>
            </a:rPr>
            <a:t>Barium isotope evidence for a magmatic fluid-dominated petrogenesis of LCT-type pegmatites </a:t>
          </a:r>
        </a:p>
      </xdr:txBody>
    </xdr:sp>
    <xdr:clientData/>
  </xdr:twoCellAnchor>
  <xdr:twoCellAnchor editAs="oneCell">
    <xdr:from>
      <xdr:col>0</xdr:col>
      <xdr:colOff>0</xdr:colOff>
      <xdr:row>0</xdr:row>
      <xdr:rowOff>25400</xdr:rowOff>
    </xdr:from>
    <xdr:to>
      <xdr:col>2</xdr:col>
      <xdr:colOff>419100</xdr:colOff>
      <xdr:row>5</xdr:row>
      <xdr:rowOff>119049</xdr:rowOff>
    </xdr:to>
    <xdr:pic>
      <xdr:nvPicPr>
        <xdr:cNvPr id="3" name="Picture 2">
          <a:extLst>
            <a:ext uri="{FF2B5EF4-FFF2-40B4-BE49-F238E27FC236}">
              <a16:creationId xmlns:a16="http://schemas.microsoft.com/office/drawing/2014/main" id="{94E27993-8116-974D-883D-57E45693ED71}"/>
            </a:ext>
          </a:extLst>
        </xdr:cNvPr>
        <xdr:cNvPicPr>
          <a:picLocks noChangeAspect="1"/>
        </xdr:cNvPicPr>
      </xdr:nvPicPr>
      <xdr:blipFill>
        <a:blip xmlns:r="http://schemas.openxmlformats.org/officeDocument/2006/relationships" r:embed="rId1"/>
        <a:stretch>
          <a:fillRect/>
        </a:stretch>
      </xdr:blipFill>
      <xdr:spPr>
        <a:xfrm>
          <a:off x="0" y="25400"/>
          <a:ext cx="2451100" cy="10461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127000</xdr:colOff>
      <xdr:row>0</xdr:row>
      <xdr:rowOff>0</xdr:rowOff>
    </xdr:from>
    <xdr:to>
      <xdr:col>9</xdr:col>
      <xdr:colOff>52171</xdr:colOff>
      <xdr:row>4</xdr:row>
      <xdr:rowOff>175757</xdr:rowOff>
    </xdr:to>
    <xdr:sp macro="" textlink="">
      <xdr:nvSpPr>
        <xdr:cNvPr id="2" name="ZoneTexte 3">
          <a:extLst>
            <a:ext uri="{FF2B5EF4-FFF2-40B4-BE49-F238E27FC236}">
              <a16:creationId xmlns:a16="http://schemas.microsoft.com/office/drawing/2014/main" id="{988562CE-048B-F24A-B88C-FD970CD5179E}"/>
            </a:ext>
          </a:extLst>
        </xdr:cNvPr>
        <xdr:cNvSpPr txBox="1">
          <a:spLocks noChangeArrowheads="1"/>
        </xdr:cNvSpPr>
      </xdr:nvSpPr>
      <xdr:spPr bwMode="auto">
        <a:xfrm>
          <a:off x="3556000" y="0"/>
          <a:ext cx="5716371" cy="93775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800" b="1" kern="1200">
              <a:solidFill>
                <a:schemeClr val="tx1"/>
              </a:solidFill>
              <a:effectLst/>
              <a:latin typeface="+mn-lt"/>
              <a:ea typeface="+mn-ea"/>
              <a:cs typeface="+mn-cs"/>
            </a:rPr>
            <a:t>Deng </a:t>
          </a:r>
          <a:r>
            <a:rPr lang="en-GB" sz="1800" b="1" i="1" kern="1200">
              <a:solidFill>
                <a:schemeClr val="tx1"/>
              </a:solidFill>
              <a:effectLst/>
              <a:latin typeface="+mn-lt"/>
              <a:ea typeface="+mn-ea"/>
              <a:cs typeface="+mn-cs"/>
            </a:rPr>
            <a:t>et al.</a:t>
          </a:r>
          <a:endParaRPr lang="en-GB" sz="1800" b="1" kern="1200">
            <a:solidFill>
              <a:schemeClr val="tx1"/>
            </a:solidFill>
            <a:effectLst/>
            <a:latin typeface="+mn-lt"/>
            <a:ea typeface="+mn-ea"/>
            <a:cs typeface="+mn-cs"/>
          </a:endParaRPr>
        </a:p>
        <a:p>
          <a:pPr algn="r"/>
          <a:r>
            <a:rPr lang="en-GB" sz="1800" b="1" kern="1200">
              <a:solidFill>
                <a:schemeClr val="tx1"/>
              </a:solidFill>
              <a:effectLst/>
              <a:latin typeface="+mn-lt"/>
              <a:ea typeface="+mn-ea"/>
              <a:cs typeface="+mn-cs"/>
            </a:rPr>
            <a:t>Barium isotope evidence for a magmatic fluid-dominated petrogenesis of LCT-type pegmatites </a:t>
          </a:r>
        </a:p>
      </xdr:txBody>
    </xdr:sp>
    <xdr:clientData/>
  </xdr:twoCellAnchor>
  <xdr:twoCellAnchor editAs="oneCell">
    <xdr:from>
      <xdr:col>0</xdr:col>
      <xdr:colOff>0</xdr:colOff>
      <xdr:row>0</xdr:row>
      <xdr:rowOff>25400</xdr:rowOff>
    </xdr:from>
    <xdr:to>
      <xdr:col>2</xdr:col>
      <xdr:colOff>63500</xdr:colOff>
      <xdr:row>5</xdr:row>
      <xdr:rowOff>119049</xdr:rowOff>
    </xdr:to>
    <xdr:pic>
      <xdr:nvPicPr>
        <xdr:cNvPr id="3" name="Picture 2">
          <a:extLst>
            <a:ext uri="{FF2B5EF4-FFF2-40B4-BE49-F238E27FC236}">
              <a16:creationId xmlns:a16="http://schemas.microsoft.com/office/drawing/2014/main" id="{42407F28-0088-A248-A282-85EAB4100EEA}"/>
            </a:ext>
          </a:extLst>
        </xdr:cNvPr>
        <xdr:cNvPicPr>
          <a:picLocks noChangeAspect="1"/>
        </xdr:cNvPicPr>
      </xdr:nvPicPr>
      <xdr:blipFill>
        <a:blip xmlns:r="http://schemas.openxmlformats.org/officeDocument/2006/relationships" r:embed="rId1"/>
        <a:stretch>
          <a:fillRect/>
        </a:stretch>
      </xdr:blipFill>
      <xdr:spPr>
        <a:xfrm>
          <a:off x="0" y="25400"/>
          <a:ext cx="2451100" cy="1046149"/>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9F2A-FAAB-4120-B246-E462B9EC040C}">
  <dimension ref="A7:I134"/>
  <sheetViews>
    <sheetView tabSelected="1" zoomScaleNormal="100" workbookViewId="0"/>
  </sheetViews>
  <sheetFormatPr baseColWidth="10" defaultColWidth="8.83203125" defaultRowHeight="15" x14ac:dyDescent="0.2"/>
  <cols>
    <col min="1" max="1" width="6.6640625" style="4" customWidth="1"/>
    <col min="2" max="2" width="16" style="34" customWidth="1"/>
    <col min="3" max="3" width="21.1640625" style="34" customWidth="1"/>
    <col min="4" max="4" width="18.33203125" style="34" customWidth="1"/>
    <col min="5" max="6" width="12.6640625" style="34" customWidth="1"/>
    <col min="7" max="7" width="16.1640625" style="34" customWidth="1"/>
    <col min="8" max="8" width="16.6640625" style="34" customWidth="1"/>
    <col min="9" max="9" width="26.1640625" style="34" customWidth="1"/>
  </cols>
  <sheetData>
    <row r="7" spans="1:9" ht="25" customHeight="1" thickBot="1" x14ac:dyDescent="0.25">
      <c r="A7" s="79" t="s">
        <v>315</v>
      </c>
      <c r="B7" s="18"/>
      <c r="C7" s="18"/>
      <c r="D7" s="18"/>
      <c r="E7" s="18"/>
      <c r="F7" s="18"/>
      <c r="G7" s="18"/>
      <c r="H7" s="18"/>
      <c r="I7" s="18"/>
    </row>
    <row r="8" spans="1:9" s="65" customFormat="1" ht="15" customHeight="1" thickBot="1" x14ac:dyDescent="0.25">
      <c r="A8" s="66" t="s">
        <v>201</v>
      </c>
      <c r="B8" s="67" t="s">
        <v>202</v>
      </c>
      <c r="C8" s="67" t="s">
        <v>204</v>
      </c>
      <c r="D8" s="67" t="s">
        <v>203</v>
      </c>
      <c r="E8" s="72" t="s">
        <v>206</v>
      </c>
      <c r="F8" s="72" t="s">
        <v>207</v>
      </c>
      <c r="G8" s="67" t="s">
        <v>205</v>
      </c>
      <c r="H8" s="73" t="s">
        <v>208</v>
      </c>
      <c r="I8" s="67" t="s">
        <v>209</v>
      </c>
    </row>
    <row r="9" spans="1:9" s="64" customFormat="1" ht="15" customHeight="1" x14ac:dyDescent="0.15">
      <c r="A9" s="4">
        <v>1</v>
      </c>
      <c r="B9" s="34" t="s">
        <v>210</v>
      </c>
      <c r="C9" s="34" t="s">
        <v>211</v>
      </c>
      <c r="D9" s="70" t="s">
        <v>215</v>
      </c>
      <c r="E9" s="71">
        <v>57.859200999999999</v>
      </c>
      <c r="F9" s="71">
        <v>105.811893</v>
      </c>
      <c r="G9" s="68">
        <v>0.49</v>
      </c>
      <c r="H9" s="68">
        <v>0.21</v>
      </c>
      <c r="I9" s="34" t="s">
        <v>216</v>
      </c>
    </row>
    <row r="10" spans="1:9" s="64" customFormat="1" ht="15" customHeight="1" x14ac:dyDescent="0.15">
      <c r="A10" s="4">
        <v>2</v>
      </c>
      <c r="B10" s="34" t="s">
        <v>210</v>
      </c>
      <c r="C10" s="34" t="s">
        <v>213</v>
      </c>
      <c r="D10" s="70" t="s">
        <v>217</v>
      </c>
      <c r="E10" s="71">
        <v>50.729002000000001</v>
      </c>
      <c r="F10" s="71">
        <v>13.732542</v>
      </c>
      <c r="G10" s="68">
        <v>0.2</v>
      </c>
      <c r="H10" s="68">
        <v>1.3</v>
      </c>
      <c r="I10" s="34" t="s">
        <v>218</v>
      </c>
    </row>
    <row r="11" spans="1:9" s="3" customFormat="1" ht="15" customHeight="1" x14ac:dyDescent="0.15">
      <c r="A11" s="4">
        <v>3</v>
      </c>
      <c r="B11" s="34" t="s">
        <v>210</v>
      </c>
      <c r="C11" s="34" t="s">
        <v>214</v>
      </c>
      <c r="D11" s="70" t="s">
        <v>219</v>
      </c>
      <c r="E11" s="71">
        <v>-33.861702000000001</v>
      </c>
      <c r="F11" s="71">
        <v>116.06291899999999</v>
      </c>
      <c r="G11" s="68">
        <v>0.74</v>
      </c>
      <c r="H11" s="68">
        <v>0.56000000000000005</v>
      </c>
      <c r="I11" s="34" t="s">
        <v>218</v>
      </c>
    </row>
    <row r="12" spans="1:9" s="3" customFormat="1" ht="15" customHeight="1" x14ac:dyDescent="0.15">
      <c r="A12" s="4"/>
      <c r="B12" s="34"/>
      <c r="C12" s="34"/>
      <c r="D12" s="34"/>
      <c r="E12" s="34"/>
      <c r="F12" s="34"/>
      <c r="G12" s="68">
        <v>1.091</v>
      </c>
      <c r="H12" s="68">
        <v>0.94</v>
      </c>
      <c r="I12" s="34" t="s">
        <v>220</v>
      </c>
    </row>
    <row r="13" spans="1:9" s="3" customFormat="1" ht="15" customHeight="1" x14ac:dyDescent="0.15">
      <c r="A13" s="4"/>
      <c r="B13" s="34"/>
      <c r="C13" s="34"/>
      <c r="D13" s="34"/>
      <c r="E13" s="34"/>
      <c r="F13" s="34"/>
      <c r="G13" s="68">
        <v>1.2</v>
      </c>
      <c r="H13" s="68">
        <v>0.85</v>
      </c>
      <c r="I13" s="34" t="s">
        <v>221</v>
      </c>
    </row>
    <row r="14" spans="1:9" s="3" customFormat="1" ht="15" customHeight="1" x14ac:dyDescent="0.15">
      <c r="A14" s="4">
        <v>4</v>
      </c>
      <c r="B14" s="34" t="s">
        <v>210</v>
      </c>
      <c r="C14" s="34" t="s">
        <v>222</v>
      </c>
      <c r="D14" s="70" t="s">
        <v>219</v>
      </c>
      <c r="E14" s="71">
        <v>-21.06664</v>
      </c>
      <c r="F14" s="71">
        <v>118.917766</v>
      </c>
      <c r="G14" s="68">
        <v>0.56000000000000005</v>
      </c>
      <c r="H14" s="68">
        <v>0.72</v>
      </c>
      <c r="I14" s="34" t="s">
        <v>218</v>
      </c>
    </row>
    <row r="15" spans="1:9" s="3" customFormat="1" ht="15" customHeight="1" x14ac:dyDescent="0.15">
      <c r="A15" s="4"/>
      <c r="B15" s="34"/>
      <c r="C15" s="34"/>
      <c r="D15" s="34"/>
      <c r="E15" s="34"/>
      <c r="F15" s="34"/>
      <c r="G15" s="68">
        <v>0.57999999999999996</v>
      </c>
      <c r="H15" s="68">
        <v>0.63</v>
      </c>
      <c r="I15" s="34" t="s">
        <v>220</v>
      </c>
    </row>
    <row r="16" spans="1:9" s="3" customFormat="1" ht="15" customHeight="1" x14ac:dyDescent="0.15">
      <c r="A16" s="4"/>
      <c r="B16" s="34"/>
      <c r="C16" s="34"/>
      <c r="D16" s="34"/>
      <c r="E16" s="34"/>
      <c r="F16" s="34"/>
      <c r="G16" s="68">
        <v>0.6</v>
      </c>
      <c r="H16" s="68">
        <v>0.72</v>
      </c>
      <c r="I16" s="34" t="s">
        <v>223</v>
      </c>
    </row>
    <row r="17" spans="1:9" s="3" customFormat="1" ht="15" customHeight="1" x14ac:dyDescent="0.15">
      <c r="A17" s="4">
        <v>5</v>
      </c>
      <c r="B17" s="34" t="s">
        <v>210</v>
      </c>
      <c r="C17" s="34" t="s">
        <v>224</v>
      </c>
      <c r="D17" s="70" t="s">
        <v>219</v>
      </c>
      <c r="E17" s="34"/>
      <c r="F17" s="34"/>
      <c r="G17" s="68">
        <v>0.74</v>
      </c>
      <c r="H17" s="68"/>
      <c r="I17" s="34" t="s">
        <v>218</v>
      </c>
    </row>
    <row r="18" spans="1:9" s="3" customFormat="1" ht="15" customHeight="1" x14ac:dyDescent="0.15">
      <c r="A18" s="4"/>
      <c r="B18" s="34"/>
      <c r="C18" s="34"/>
      <c r="D18" s="34"/>
      <c r="E18" s="34"/>
      <c r="F18" s="34"/>
      <c r="G18" s="68">
        <v>0.54300000000000004</v>
      </c>
      <c r="H18" s="68">
        <v>0.83</v>
      </c>
      <c r="I18" s="34" t="s">
        <v>220</v>
      </c>
    </row>
    <row r="19" spans="1:9" s="3" customFormat="1" ht="15" customHeight="1" x14ac:dyDescent="0.15">
      <c r="A19" s="4">
        <v>6</v>
      </c>
      <c r="B19" s="34" t="s">
        <v>210</v>
      </c>
      <c r="C19" s="34" t="s">
        <v>225</v>
      </c>
      <c r="D19" s="70" t="s">
        <v>219</v>
      </c>
      <c r="E19" s="34"/>
      <c r="F19" s="34"/>
      <c r="G19" s="68">
        <v>1.23</v>
      </c>
      <c r="H19" s="68"/>
      <c r="I19" s="34" t="s">
        <v>218</v>
      </c>
    </row>
    <row r="20" spans="1:9" s="3" customFormat="1" ht="15" customHeight="1" x14ac:dyDescent="0.15">
      <c r="A20" s="4"/>
      <c r="B20" s="34"/>
      <c r="C20" s="34"/>
      <c r="D20" s="34"/>
      <c r="E20" s="34"/>
      <c r="F20" s="34"/>
      <c r="G20" s="68">
        <v>0.83</v>
      </c>
      <c r="H20" s="68"/>
      <c r="I20" s="34" t="s">
        <v>226</v>
      </c>
    </row>
    <row r="21" spans="1:9" s="3" customFormat="1" ht="15" customHeight="1" x14ac:dyDescent="0.15">
      <c r="A21" s="4">
        <v>7</v>
      </c>
      <c r="B21" s="34" t="s">
        <v>210</v>
      </c>
      <c r="C21" s="34" t="s">
        <v>227</v>
      </c>
      <c r="D21" s="70" t="s">
        <v>219</v>
      </c>
      <c r="E21" s="71">
        <v>-32.109420999999998</v>
      </c>
      <c r="F21" s="71">
        <v>119.509079</v>
      </c>
      <c r="G21" s="68">
        <v>0.69699999999999995</v>
      </c>
      <c r="H21" s="68">
        <v>0.66</v>
      </c>
      <c r="I21" s="34" t="s">
        <v>220</v>
      </c>
    </row>
    <row r="22" spans="1:9" s="3" customFormat="1" ht="15" customHeight="1" x14ac:dyDescent="0.15">
      <c r="A22" s="4">
        <v>8</v>
      </c>
      <c r="B22" s="34" t="s">
        <v>210</v>
      </c>
      <c r="C22" s="34" t="s">
        <v>228</v>
      </c>
      <c r="D22" s="70" t="s">
        <v>219</v>
      </c>
      <c r="E22" s="71">
        <v>-33.564715999999997</v>
      </c>
      <c r="F22" s="71">
        <v>120.04083</v>
      </c>
      <c r="G22" s="68">
        <v>0.56000000000000005</v>
      </c>
      <c r="H22" s="68"/>
      <c r="I22" s="34" t="s">
        <v>226</v>
      </c>
    </row>
    <row r="23" spans="1:9" s="3" customFormat="1" ht="15" customHeight="1" x14ac:dyDescent="0.15">
      <c r="A23" s="4"/>
      <c r="B23" s="34"/>
      <c r="C23" s="34"/>
      <c r="D23" s="34"/>
      <c r="E23" s="34"/>
      <c r="F23" s="34"/>
      <c r="G23" s="68">
        <v>0.67</v>
      </c>
      <c r="H23" s="68">
        <v>0.09</v>
      </c>
      <c r="I23" s="34" t="s">
        <v>221</v>
      </c>
    </row>
    <row r="24" spans="1:9" s="3" customFormat="1" ht="15" customHeight="1" x14ac:dyDescent="0.15">
      <c r="A24" s="4">
        <v>9</v>
      </c>
      <c r="B24" s="34" t="s">
        <v>210</v>
      </c>
      <c r="C24" s="34" t="s">
        <v>229</v>
      </c>
      <c r="D24" s="70" t="s">
        <v>230</v>
      </c>
      <c r="E24" s="71">
        <v>-18.317146000000001</v>
      </c>
      <c r="F24" s="71">
        <v>27.044948000000002</v>
      </c>
      <c r="G24" s="68">
        <v>0.28000000000000003</v>
      </c>
      <c r="H24" s="68">
        <v>0.28000000000000003</v>
      </c>
      <c r="I24" s="34" t="s">
        <v>216</v>
      </c>
    </row>
    <row r="25" spans="1:9" s="3" customFormat="1" ht="15" customHeight="1" x14ac:dyDescent="0.15">
      <c r="A25" s="4">
        <v>10</v>
      </c>
      <c r="B25" s="34" t="s">
        <v>210</v>
      </c>
      <c r="C25" s="34" t="s">
        <v>231</v>
      </c>
      <c r="D25" s="70" t="s">
        <v>230</v>
      </c>
      <c r="E25" s="71">
        <v>-19.963215999999999</v>
      </c>
      <c r="F25" s="71">
        <v>31.427978</v>
      </c>
      <c r="G25" s="68">
        <v>1.4</v>
      </c>
      <c r="H25" s="68">
        <v>0.15</v>
      </c>
      <c r="I25" s="34" t="s">
        <v>216</v>
      </c>
    </row>
    <row r="26" spans="1:9" s="3" customFormat="1" ht="15" customHeight="1" x14ac:dyDescent="0.15">
      <c r="A26" s="4"/>
      <c r="B26" s="34"/>
      <c r="C26" s="34"/>
      <c r="D26" s="70"/>
      <c r="E26" s="34"/>
      <c r="F26" s="34"/>
      <c r="G26" s="68">
        <v>0.57999999999999996</v>
      </c>
      <c r="H26" s="68">
        <v>0.06</v>
      </c>
      <c r="I26" s="34" t="s">
        <v>232</v>
      </c>
    </row>
    <row r="27" spans="1:9" s="3" customFormat="1" ht="15" customHeight="1" x14ac:dyDescent="0.15">
      <c r="A27" s="4">
        <v>11</v>
      </c>
      <c r="B27" s="34" t="s">
        <v>210</v>
      </c>
      <c r="C27" s="34" t="s">
        <v>233</v>
      </c>
      <c r="D27" s="70" t="s">
        <v>230</v>
      </c>
      <c r="E27" s="71">
        <v>-17.773866000000002</v>
      </c>
      <c r="F27" s="71">
        <v>31.32113</v>
      </c>
      <c r="G27" s="68">
        <v>0.60799999999999998</v>
      </c>
      <c r="H27" s="68">
        <v>0.16</v>
      </c>
      <c r="I27" s="34" t="s">
        <v>220</v>
      </c>
    </row>
    <row r="28" spans="1:9" s="3" customFormat="1" ht="15" customHeight="1" x14ac:dyDescent="0.15">
      <c r="A28" s="4">
        <v>12</v>
      </c>
      <c r="B28" s="34" t="s">
        <v>210</v>
      </c>
      <c r="C28" s="34" t="s">
        <v>234</v>
      </c>
      <c r="D28" s="70" t="s">
        <v>235</v>
      </c>
      <c r="E28" s="71">
        <v>11.328607999999999</v>
      </c>
      <c r="F28" s="71">
        <v>7.9944639999999998</v>
      </c>
      <c r="G28" s="68">
        <v>0.57999999999999996</v>
      </c>
      <c r="H28" s="68">
        <v>0.49</v>
      </c>
      <c r="I28" s="34" t="s">
        <v>218</v>
      </c>
    </row>
    <row r="29" spans="1:9" s="3" customFormat="1" ht="15" customHeight="1" x14ac:dyDescent="0.15">
      <c r="A29" s="4">
        <v>13</v>
      </c>
      <c r="B29" s="34" t="s">
        <v>210</v>
      </c>
      <c r="C29" s="34" t="s">
        <v>236</v>
      </c>
      <c r="D29" s="70" t="s">
        <v>237</v>
      </c>
      <c r="E29" s="71">
        <v>-7.2834209999999997</v>
      </c>
      <c r="F29" s="71">
        <v>27.445343000000001</v>
      </c>
      <c r="G29" s="68">
        <v>0.6</v>
      </c>
      <c r="H29" s="68">
        <v>0.72</v>
      </c>
      <c r="I29" s="34" t="s">
        <v>216</v>
      </c>
    </row>
    <row r="30" spans="1:9" s="3" customFormat="1" ht="15" customHeight="1" x14ac:dyDescent="0.15">
      <c r="A30" s="4"/>
      <c r="B30" s="34"/>
      <c r="C30" s="34"/>
      <c r="D30" s="34"/>
      <c r="E30" s="34"/>
      <c r="F30" s="34"/>
      <c r="G30" s="68">
        <v>0.73</v>
      </c>
      <c r="H30" s="68"/>
      <c r="I30" s="34" t="s">
        <v>226</v>
      </c>
    </row>
    <row r="31" spans="1:9" s="3" customFormat="1" ht="15" customHeight="1" x14ac:dyDescent="0.15">
      <c r="A31" s="4">
        <v>14</v>
      </c>
      <c r="B31" s="34" t="s">
        <v>210</v>
      </c>
      <c r="C31" s="34" t="s">
        <v>238</v>
      </c>
      <c r="D31" s="70" t="s">
        <v>239</v>
      </c>
      <c r="E31" s="71">
        <v>51.671933000000003</v>
      </c>
      <c r="F31" s="71">
        <v>-76.001379999999997</v>
      </c>
      <c r="G31" s="68">
        <v>0.71</v>
      </c>
      <c r="H31" s="68">
        <v>0.12</v>
      </c>
      <c r="I31" s="34" t="s">
        <v>218</v>
      </c>
    </row>
    <row r="32" spans="1:9" s="3" customFormat="1" ht="15" customHeight="1" x14ac:dyDescent="0.15">
      <c r="A32" s="4"/>
      <c r="B32" s="34"/>
      <c r="C32" s="34"/>
      <c r="D32" s="34"/>
      <c r="E32" s="34"/>
      <c r="F32" s="34"/>
      <c r="G32" s="68">
        <v>0.60399999999999998</v>
      </c>
      <c r="H32" s="68">
        <v>0.22</v>
      </c>
      <c r="I32" s="34" t="s">
        <v>220</v>
      </c>
    </row>
    <row r="33" spans="1:9" s="3" customFormat="1" ht="15" customHeight="1" x14ac:dyDescent="0.15">
      <c r="A33" s="4">
        <v>15</v>
      </c>
      <c r="B33" s="34" t="s">
        <v>210</v>
      </c>
      <c r="C33" s="34" t="s">
        <v>240</v>
      </c>
      <c r="D33" s="70" t="s">
        <v>239</v>
      </c>
      <c r="E33" s="71">
        <v>50.433329999999998</v>
      </c>
      <c r="F33" s="71">
        <v>-95.45</v>
      </c>
      <c r="G33" s="68">
        <v>0.64</v>
      </c>
      <c r="H33" s="68">
        <v>0.14000000000000001</v>
      </c>
      <c r="I33" s="34" t="s">
        <v>241</v>
      </c>
    </row>
    <row r="34" spans="1:9" s="3" customFormat="1" ht="15" customHeight="1" x14ac:dyDescent="0.15">
      <c r="A34" s="4"/>
      <c r="B34" s="34"/>
      <c r="C34" s="34"/>
      <c r="D34" s="34"/>
      <c r="E34" s="34"/>
      <c r="F34" s="34"/>
      <c r="G34" s="68">
        <v>1.18</v>
      </c>
      <c r="H34" s="68">
        <v>0.11</v>
      </c>
      <c r="I34" s="34" t="s">
        <v>220</v>
      </c>
    </row>
    <row r="35" spans="1:9" s="3" customFormat="1" ht="15" customHeight="1" x14ac:dyDescent="0.15">
      <c r="A35" s="4">
        <v>16</v>
      </c>
      <c r="B35" s="34" t="s">
        <v>210</v>
      </c>
      <c r="C35" s="34" t="s">
        <v>242</v>
      </c>
      <c r="D35" s="70" t="s">
        <v>239</v>
      </c>
      <c r="E35" s="71">
        <v>49.310865999999997</v>
      </c>
      <c r="F35" s="71">
        <v>-87.883695000000003</v>
      </c>
      <c r="G35" s="68">
        <v>0.54</v>
      </c>
      <c r="H35" s="68">
        <v>0.04</v>
      </c>
      <c r="I35" s="34" t="s">
        <v>226</v>
      </c>
    </row>
    <row r="36" spans="1:9" s="3" customFormat="1" ht="15" customHeight="1" x14ac:dyDescent="0.15">
      <c r="A36" s="4">
        <v>17</v>
      </c>
      <c r="B36" s="34" t="s">
        <v>210</v>
      </c>
      <c r="C36" s="34" t="s">
        <v>243</v>
      </c>
      <c r="D36" s="70" t="s">
        <v>239</v>
      </c>
      <c r="E36" s="34"/>
      <c r="F36" s="34"/>
      <c r="G36" s="68">
        <v>0.65</v>
      </c>
      <c r="H36" s="68">
        <v>0.32</v>
      </c>
      <c r="I36" s="34" t="s">
        <v>244</v>
      </c>
    </row>
    <row r="37" spans="1:9" s="3" customFormat="1" ht="15" customHeight="1" x14ac:dyDescent="0.15">
      <c r="A37" s="4">
        <v>18</v>
      </c>
      <c r="B37" s="34" t="s">
        <v>210</v>
      </c>
      <c r="C37" s="34" t="s">
        <v>245</v>
      </c>
      <c r="D37" s="70" t="s">
        <v>239</v>
      </c>
      <c r="E37" s="71">
        <v>52.180123999999999</v>
      </c>
      <c r="F37" s="71">
        <v>-76.358029000000002</v>
      </c>
      <c r="G37" s="68">
        <v>0.57999999999999996</v>
      </c>
      <c r="H37" s="68">
        <v>0.13</v>
      </c>
      <c r="I37" s="34" t="s">
        <v>246</v>
      </c>
    </row>
    <row r="38" spans="1:9" s="3" customFormat="1" ht="15" customHeight="1" x14ac:dyDescent="0.15">
      <c r="A38" s="4">
        <v>19</v>
      </c>
      <c r="B38" s="34" t="s">
        <v>210</v>
      </c>
      <c r="C38" s="34" t="s">
        <v>247</v>
      </c>
      <c r="D38" s="70" t="s">
        <v>248</v>
      </c>
      <c r="E38" s="34"/>
      <c r="F38" s="34"/>
      <c r="G38" s="68">
        <v>0.67</v>
      </c>
      <c r="H38" s="68">
        <v>0.42</v>
      </c>
      <c r="I38" s="34" t="s">
        <v>216</v>
      </c>
    </row>
    <row r="39" spans="1:9" s="3" customFormat="1" ht="15" customHeight="1" x14ac:dyDescent="0.15">
      <c r="A39" s="4">
        <v>20</v>
      </c>
      <c r="B39" s="34" t="s">
        <v>210</v>
      </c>
      <c r="C39" s="34" t="s">
        <v>249</v>
      </c>
      <c r="D39" s="70" t="s">
        <v>248</v>
      </c>
      <c r="E39" s="71">
        <v>35.200347999999998</v>
      </c>
      <c r="F39" s="71">
        <v>-81.383915999999999</v>
      </c>
      <c r="G39" s="68">
        <v>0.7</v>
      </c>
      <c r="H39" s="68">
        <v>0.32</v>
      </c>
      <c r="I39" s="34" t="s">
        <v>216</v>
      </c>
    </row>
    <row r="40" spans="1:9" s="3" customFormat="1" ht="15" customHeight="1" x14ac:dyDescent="0.15">
      <c r="A40" s="4">
        <v>21</v>
      </c>
      <c r="B40" s="34" t="s">
        <v>210</v>
      </c>
      <c r="C40" s="34" t="s">
        <v>250</v>
      </c>
      <c r="D40" s="70" t="s">
        <v>248</v>
      </c>
      <c r="E40" s="34"/>
      <c r="F40" s="34"/>
      <c r="G40" s="68">
        <v>2.1800000000000002</v>
      </c>
      <c r="H40" s="68">
        <v>0.22</v>
      </c>
      <c r="I40" s="34" t="s">
        <v>252</v>
      </c>
    </row>
    <row r="41" spans="1:9" s="3" customFormat="1" ht="15" customHeight="1" x14ac:dyDescent="0.15">
      <c r="A41" s="4">
        <v>22</v>
      </c>
      <c r="B41" s="34" t="s">
        <v>210</v>
      </c>
      <c r="C41" s="34" t="s">
        <v>251</v>
      </c>
      <c r="D41" s="70" t="s">
        <v>248</v>
      </c>
      <c r="E41" s="34"/>
      <c r="F41" s="34"/>
      <c r="G41" s="68">
        <v>0.67</v>
      </c>
      <c r="H41" s="68">
        <v>0.42</v>
      </c>
      <c r="I41" s="34" t="s">
        <v>312</v>
      </c>
    </row>
    <row r="42" spans="1:9" s="3" customFormat="1" ht="15" customHeight="1" x14ac:dyDescent="0.15">
      <c r="A42" s="4">
        <v>23</v>
      </c>
      <c r="B42" s="34" t="s">
        <v>210</v>
      </c>
      <c r="C42" s="34" t="s">
        <v>253</v>
      </c>
      <c r="D42" s="70" t="s">
        <v>254</v>
      </c>
      <c r="E42" s="71">
        <v>-16.512550000000001</v>
      </c>
      <c r="F42" s="71">
        <v>-41.577449999999999</v>
      </c>
      <c r="G42" s="68">
        <v>0.64100000000000001</v>
      </c>
      <c r="H42" s="68">
        <v>0.28999999999999998</v>
      </c>
      <c r="I42" s="34" t="s">
        <v>220</v>
      </c>
    </row>
    <row r="43" spans="1:9" s="3" customFormat="1" ht="15" customHeight="1" x14ac:dyDescent="0.15">
      <c r="A43" s="4">
        <v>24</v>
      </c>
      <c r="B43" s="34" t="s">
        <v>210</v>
      </c>
      <c r="C43" s="34" t="s">
        <v>212</v>
      </c>
      <c r="D43" s="34" t="s">
        <v>255</v>
      </c>
      <c r="E43" s="71">
        <v>30.33333</v>
      </c>
      <c r="F43" s="71">
        <v>101.31667</v>
      </c>
      <c r="G43" s="68">
        <v>0.71</v>
      </c>
      <c r="H43" s="68"/>
      <c r="I43" s="34" t="s">
        <v>218</v>
      </c>
    </row>
    <row r="44" spans="1:9" s="3" customFormat="1" ht="15" customHeight="1" x14ac:dyDescent="0.15">
      <c r="A44" s="4">
        <v>25</v>
      </c>
      <c r="B44" s="34" t="s">
        <v>210</v>
      </c>
      <c r="C44" s="34" t="s">
        <v>256</v>
      </c>
      <c r="D44" s="34" t="s">
        <v>255</v>
      </c>
      <c r="E44" s="34"/>
      <c r="F44" s="34"/>
      <c r="G44" s="68">
        <v>0.56000000000000005</v>
      </c>
      <c r="H44" s="68"/>
      <c r="I44" s="34" t="s">
        <v>226</v>
      </c>
    </row>
    <row r="45" spans="1:9" s="3" customFormat="1" ht="15" customHeight="1" x14ac:dyDescent="0.15">
      <c r="A45" s="4">
        <v>26</v>
      </c>
      <c r="B45" s="34" t="s">
        <v>210</v>
      </c>
      <c r="C45" s="34" t="s">
        <v>257</v>
      </c>
      <c r="D45" s="34" t="s">
        <v>255</v>
      </c>
      <c r="E45" s="34"/>
      <c r="F45" s="34"/>
      <c r="G45" s="68">
        <v>0.57999999999999996</v>
      </c>
      <c r="H45" s="68"/>
      <c r="I45" s="34" t="s">
        <v>226</v>
      </c>
    </row>
    <row r="46" spans="1:9" s="3" customFormat="1" ht="15" customHeight="1" x14ac:dyDescent="0.15">
      <c r="A46" s="4">
        <v>27</v>
      </c>
      <c r="B46" s="34" t="s">
        <v>210</v>
      </c>
      <c r="C46" s="34" t="s">
        <v>258</v>
      </c>
      <c r="D46" s="34" t="s">
        <v>255</v>
      </c>
      <c r="E46" s="34"/>
      <c r="F46" s="34"/>
      <c r="G46" s="68" t="s">
        <v>264</v>
      </c>
      <c r="H46" s="68"/>
      <c r="I46" s="34" t="s">
        <v>226</v>
      </c>
    </row>
    <row r="47" spans="1:9" s="3" customFormat="1" ht="15" customHeight="1" x14ac:dyDescent="0.15">
      <c r="A47" s="4">
        <v>28</v>
      </c>
      <c r="B47" s="34" t="s">
        <v>210</v>
      </c>
      <c r="C47" s="34" t="s">
        <v>259</v>
      </c>
      <c r="D47" s="34" t="s">
        <v>255</v>
      </c>
      <c r="E47" s="34"/>
      <c r="F47" s="34"/>
      <c r="G47" s="68" t="s">
        <v>265</v>
      </c>
      <c r="H47" s="68"/>
      <c r="I47" s="34" t="s">
        <v>226</v>
      </c>
    </row>
    <row r="48" spans="1:9" s="3" customFormat="1" ht="15" customHeight="1" x14ac:dyDescent="0.15">
      <c r="A48" s="4">
        <v>29</v>
      </c>
      <c r="B48" s="34" t="s">
        <v>210</v>
      </c>
      <c r="C48" s="34" t="s">
        <v>260</v>
      </c>
      <c r="D48" s="34" t="s">
        <v>255</v>
      </c>
      <c r="E48" s="34"/>
      <c r="F48" s="34"/>
      <c r="G48" s="68">
        <v>0.46</v>
      </c>
      <c r="H48" s="68"/>
      <c r="I48" s="34" t="s">
        <v>226</v>
      </c>
    </row>
    <row r="49" spans="1:9" s="3" customFormat="1" ht="15" customHeight="1" x14ac:dyDescent="0.15">
      <c r="A49" s="4">
        <v>30</v>
      </c>
      <c r="B49" s="34" t="s">
        <v>210</v>
      </c>
      <c r="C49" s="34" t="s">
        <v>261</v>
      </c>
      <c r="D49" s="34" t="s">
        <v>255</v>
      </c>
      <c r="E49" s="34"/>
      <c r="F49" s="34"/>
      <c r="G49" s="68" t="s">
        <v>266</v>
      </c>
      <c r="H49" s="68"/>
      <c r="I49" s="34" t="s">
        <v>226</v>
      </c>
    </row>
    <row r="50" spans="1:9" s="3" customFormat="1" ht="15" customHeight="1" x14ac:dyDescent="0.15">
      <c r="A50" s="4">
        <v>31</v>
      </c>
      <c r="B50" s="34" t="s">
        <v>210</v>
      </c>
      <c r="C50" s="34" t="s">
        <v>262</v>
      </c>
      <c r="D50" s="34" t="s">
        <v>255</v>
      </c>
      <c r="E50" s="34"/>
      <c r="F50" s="34"/>
      <c r="G50" s="68">
        <v>0.48</v>
      </c>
      <c r="H50" s="68"/>
      <c r="I50" s="34" t="s">
        <v>226</v>
      </c>
    </row>
    <row r="51" spans="1:9" s="3" customFormat="1" ht="15" customHeight="1" x14ac:dyDescent="0.15">
      <c r="A51" s="4">
        <v>32</v>
      </c>
      <c r="B51" s="34" t="s">
        <v>210</v>
      </c>
      <c r="C51" s="34" t="s">
        <v>263</v>
      </c>
      <c r="D51" s="34" t="s">
        <v>255</v>
      </c>
      <c r="E51" s="34"/>
      <c r="F51" s="34"/>
      <c r="G51" s="68">
        <v>0.63</v>
      </c>
      <c r="H51" s="68"/>
      <c r="I51" s="34" t="s">
        <v>226</v>
      </c>
    </row>
    <row r="52" spans="1:9" s="3" customFormat="1" ht="15" customHeight="1" x14ac:dyDescent="0.15">
      <c r="A52" s="4">
        <v>33</v>
      </c>
      <c r="B52" s="34" t="s">
        <v>210</v>
      </c>
      <c r="C52" s="34" t="s">
        <v>267</v>
      </c>
      <c r="D52" s="70" t="s">
        <v>273</v>
      </c>
      <c r="E52" s="34"/>
      <c r="F52" s="34"/>
      <c r="G52" s="68">
        <v>0.92</v>
      </c>
      <c r="H52" s="68">
        <v>0.49</v>
      </c>
      <c r="I52" s="34" t="s">
        <v>226</v>
      </c>
    </row>
    <row r="53" spans="1:9" s="3" customFormat="1" ht="15" customHeight="1" x14ac:dyDescent="0.15">
      <c r="A53" s="4">
        <v>34</v>
      </c>
      <c r="B53" s="34" t="s">
        <v>210</v>
      </c>
      <c r="C53" s="34" t="s">
        <v>268</v>
      </c>
      <c r="D53" s="70" t="s">
        <v>273</v>
      </c>
      <c r="E53" s="34"/>
      <c r="F53" s="34"/>
      <c r="G53" s="68">
        <v>0.72</v>
      </c>
      <c r="H53" s="68">
        <v>0.21</v>
      </c>
      <c r="I53" s="34" t="s">
        <v>226</v>
      </c>
    </row>
    <row r="54" spans="1:9" s="3" customFormat="1" ht="15" customHeight="1" x14ac:dyDescent="0.15">
      <c r="A54" s="4">
        <v>35</v>
      </c>
      <c r="B54" s="34" t="s">
        <v>210</v>
      </c>
      <c r="C54" s="34" t="s">
        <v>269</v>
      </c>
      <c r="D54" s="70" t="s">
        <v>273</v>
      </c>
      <c r="E54" s="34"/>
      <c r="F54" s="34"/>
      <c r="G54" s="68" t="s">
        <v>271</v>
      </c>
      <c r="H54" s="68">
        <v>0.69</v>
      </c>
      <c r="I54" s="34" t="s">
        <v>226</v>
      </c>
    </row>
    <row r="55" spans="1:9" s="3" customFormat="1" ht="15" customHeight="1" x14ac:dyDescent="0.15">
      <c r="A55" s="4">
        <v>36</v>
      </c>
      <c r="B55" s="34" t="s">
        <v>210</v>
      </c>
      <c r="C55" s="34" t="s">
        <v>270</v>
      </c>
      <c r="D55" s="70" t="s">
        <v>273</v>
      </c>
      <c r="E55" s="34"/>
      <c r="F55" s="34"/>
      <c r="G55" s="68" t="s">
        <v>272</v>
      </c>
      <c r="H55" s="68">
        <v>0.12</v>
      </c>
      <c r="I55" s="34" t="s">
        <v>226</v>
      </c>
    </row>
    <row r="56" spans="1:9" s="69" customFormat="1" ht="15" customHeight="1" x14ac:dyDescent="0.15">
      <c r="A56" s="4">
        <v>37</v>
      </c>
      <c r="B56" s="34" t="s">
        <v>274</v>
      </c>
      <c r="C56" s="34" t="s">
        <v>275</v>
      </c>
      <c r="D56" s="70" t="s">
        <v>276</v>
      </c>
      <c r="E56" s="71">
        <v>-23.551227999999998</v>
      </c>
      <c r="F56" s="71">
        <v>-68.381287999999998</v>
      </c>
      <c r="G56" s="68">
        <v>0.184</v>
      </c>
      <c r="H56" s="68">
        <v>6.3</v>
      </c>
      <c r="I56" s="34" t="s">
        <v>220</v>
      </c>
    </row>
    <row r="57" spans="1:9" s="69" customFormat="1" ht="15" customHeight="1" x14ac:dyDescent="0.15">
      <c r="A57" s="4">
        <v>38</v>
      </c>
      <c r="B57" s="34" t="s">
        <v>274</v>
      </c>
      <c r="C57" s="34" t="s">
        <v>277</v>
      </c>
      <c r="D57" s="70" t="s">
        <v>276</v>
      </c>
      <c r="E57" s="71">
        <v>-26.929165999999999</v>
      </c>
      <c r="F57" s="71">
        <v>-69.083333999999994</v>
      </c>
      <c r="G57" s="68">
        <v>0.11700000000000001</v>
      </c>
      <c r="H57" s="68">
        <v>0.27</v>
      </c>
      <c r="I57" s="34" t="s">
        <v>220</v>
      </c>
    </row>
    <row r="58" spans="1:9" s="69" customFormat="1" ht="15" customHeight="1" x14ac:dyDescent="0.15">
      <c r="A58" s="4">
        <v>39</v>
      </c>
      <c r="B58" s="34" t="s">
        <v>274</v>
      </c>
      <c r="C58" s="34" t="s">
        <v>278</v>
      </c>
      <c r="D58" s="70" t="s">
        <v>276</v>
      </c>
      <c r="E58" s="34"/>
      <c r="F58" s="34"/>
      <c r="G58" s="68" t="s">
        <v>279</v>
      </c>
      <c r="H58" s="68"/>
      <c r="I58" s="34" t="s">
        <v>218</v>
      </c>
    </row>
    <row r="59" spans="1:9" s="69" customFormat="1" ht="15" customHeight="1" x14ac:dyDescent="0.15">
      <c r="A59" s="4">
        <v>40</v>
      </c>
      <c r="B59" s="34" t="s">
        <v>274</v>
      </c>
      <c r="C59" s="34" t="s">
        <v>280</v>
      </c>
      <c r="D59" s="70" t="s">
        <v>281</v>
      </c>
      <c r="E59" s="71">
        <v>-20.556951000000002</v>
      </c>
      <c r="F59" s="71">
        <v>-67.382130000000004</v>
      </c>
      <c r="G59" s="68">
        <v>4.4999999999999998E-2</v>
      </c>
      <c r="H59" s="68">
        <v>3.6</v>
      </c>
      <c r="I59" s="34" t="s">
        <v>220</v>
      </c>
    </row>
    <row r="60" spans="1:9" s="69" customFormat="1" ht="15" customHeight="1" x14ac:dyDescent="0.15">
      <c r="A60" s="4">
        <v>41</v>
      </c>
      <c r="B60" s="34" t="s">
        <v>274</v>
      </c>
      <c r="C60" s="34" t="s">
        <v>282</v>
      </c>
      <c r="D60" s="70" t="s">
        <v>283</v>
      </c>
      <c r="E60" s="71">
        <v>-24.85745</v>
      </c>
      <c r="F60" s="71">
        <v>-66.722576000000004</v>
      </c>
      <c r="G60" s="68">
        <v>4.4999999999999998E-2</v>
      </c>
      <c r="H60" s="68">
        <v>0.92</v>
      </c>
      <c r="I60" s="34" t="s">
        <v>220</v>
      </c>
    </row>
    <row r="61" spans="1:9" s="69" customFormat="1" ht="15" customHeight="1" x14ac:dyDescent="0.15">
      <c r="A61" s="4">
        <v>42</v>
      </c>
      <c r="B61" s="34" t="s">
        <v>274</v>
      </c>
      <c r="C61" s="34" t="s">
        <v>284</v>
      </c>
      <c r="D61" s="70" t="s">
        <v>283</v>
      </c>
      <c r="E61" s="71">
        <v>-25.240998000000001</v>
      </c>
      <c r="F61" s="71">
        <v>-67.009681999999998</v>
      </c>
      <c r="G61" s="68">
        <v>7.0999999999999994E-2</v>
      </c>
      <c r="H61" s="68">
        <v>0.84</v>
      </c>
      <c r="I61" s="34" t="s">
        <v>220</v>
      </c>
    </row>
    <row r="62" spans="1:9" s="69" customFormat="1" ht="15" customHeight="1" x14ac:dyDescent="0.15">
      <c r="A62" s="4">
        <v>43</v>
      </c>
      <c r="B62" s="34" t="s">
        <v>274</v>
      </c>
      <c r="C62" s="34" t="s">
        <v>285</v>
      </c>
      <c r="D62" s="70" t="s">
        <v>283</v>
      </c>
      <c r="E62" s="71">
        <v>-23.41452</v>
      </c>
      <c r="F62" s="71">
        <v>-66.731363999999999</v>
      </c>
      <c r="G62" s="68">
        <v>5.2999999999999999E-2</v>
      </c>
      <c r="H62" s="68">
        <v>0.35</v>
      </c>
      <c r="I62" s="34" t="s">
        <v>220</v>
      </c>
    </row>
    <row r="63" spans="1:9" s="69" customFormat="1" ht="15" customHeight="1" x14ac:dyDescent="0.15">
      <c r="A63" s="4">
        <v>44</v>
      </c>
      <c r="B63" s="34" t="s">
        <v>274</v>
      </c>
      <c r="C63" s="34" t="s">
        <v>286</v>
      </c>
      <c r="D63" s="70" t="s">
        <v>283</v>
      </c>
      <c r="E63" s="71">
        <v>-24.697839999999999</v>
      </c>
      <c r="F63" s="71">
        <v>-67.714083000000002</v>
      </c>
      <c r="G63" s="68">
        <v>6.9000000000000006E-2</v>
      </c>
      <c r="H63" s="68">
        <v>0.28000000000000003</v>
      </c>
      <c r="I63" s="34" t="s">
        <v>220</v>
      </c>
    </row>
    <row r="64" spans="1:9" s="69" customFormat="1" ht="15" customHeight="1" x14ac:dyDescent="0.15">
      <c r="A64" s="4">
        <v>45</v>
      </c>
      <c r="B64" s="34" t="s">
        <v>274</v>
      </c>
      <c r="C64" s="34" t="s">
        <v>287</v>
      </c>
      <c r="D64" s="70" t="s">
        <v>283</v>
      </c>
      <c r="E64" s="34"/>
      <c r="F64" s="34"/>
      <c r="G64" s="68">
        <v>7.9000000000000001E-2</v>
      </c>
      <c r="H64" s="68">
        <v>0.24</v>
      </c>
      <c r="I64" s="34" t="s">
        <v>220</v>
      </c>
    </row>
    <row r="65" spans="1:9" s="69" customFormat="1" ht="15" customHeight="1" x14ac:dyDescent="0.15">
      <c r="A65" s="4">
        <v>46</v>
      </c>
      <c r="B65" s="34" t="s">
        <v>274</v>
      </c>
      <c r="C65" s="34" t="s">
        <v>288</v>
      </c>
      <c r="D65" s="70" t="s">
        <v>283</v>
      </c>
      <c r="E65" s="71">
        <v>-24.017326000000001</v>
      </c>
      <c r="F65" s="71">
        <v>-67.038833999999994</v>
      </c>
      <c r="G65" s="68">
        <v>3.2000000000000001E-2</v>
      </c>
      <c r="H65" s="68">
        <v>0.2</v>
      </c>
      <c r="I65" s="34" t="s">
        <v>220</v>
      </c>
    </row>
    <row r="66" spans="1:9" s="3" customFormat="1" ht="15" customHeight="1" x14ac:dyDescent="0.15">
      <c r="A66" s="4">
        <v>47</v>
      </c>
      <c r="B66" s="34" t="s">
        <v>274</v>
      </c>
      <c r="C66" s="34" t="s">
        <v>289</v>
      </c>
      <c r="D66" s="70" t="s">
        <v>248</v>
      </c>
      <c r="E66" s="71">
        <v>37.691920000000003</v>
      </c>
      <c r="F66" s="71">
        <v>-117.64800200000001</v>
      </c>
      <c r="G66" s="68">
        <v>1.2E-2</v>
      </c>
      <c r="H66" s="34">
        <v>0.04</v>
      </c>
      <c r="I66" s="34" t="s">
        <v>220</v>
      </c>
    </row>
    <row r="67" spans="1:9" s="3" customFormat="1" ht="15" customHeight="1" x14ac:dyDescent="0.15">
      <c r="A67" s="4">
        <v>48</v>
      </c>
      <c r="B67" s="34" t="s">
        <v>274</v>
      </c>
      <c r="C67" s="34" t="s">
        <v>290</v>
      </c>
      <c r="D67" s="34" t="s">
        <v>255</v>
      </c>
      <c r="E67" s="71">
        <v>31.350662</v>
      </c>
      <c r="F67" s="71">
        <v>83.962551000000005</v>
      </c>
      <c r="G67" s="68">
        <v>0.12</v>
      </c>
      <c r="H67" s="34">
        <v>1.5</v>
      </c>
      <c r="I67" s="34" t="s">
        <v>216</v>
      </c>
    </row>
    <row r="68" spans="1:9" s="3" customFormat="1" ht="15" customHeight="1" x14ac:dyDescent="0.15">
      <c r="A68" s="4">
        <v>49</v>
      </c>
      <c r="B68" s="34" t="s">
        <v>291</v>
      </c>
      <c r="C68" s="34" t="s">
        <v>292</v>
      </c>
      <c r="D68" s="70" t="s">
        <v>298</v>
      </c>
      <c r="E68" s="71">
        <v>29.320627999999999</v>
      </c>
      <c r="F68" s="71">
        <v>-109.13082199999999</v>
      </c>
      <c r="G68" s="68">
        <v>0.22900000000000001</v>
      </c>
      <c r="H68" s="34">
        <v>0.85</v>
      </c>
      <c r="I68" s="34" t="s">
        <v>220</v>
      </c>
    </row>
    <row r="69" spans="1:9" s="3" customFormat="1" ht="15" customHeight="1" x14ac:dyDescent="0.15">
      <c r="A69" s="4">
        <v>50</v>
      </c>
      <c r="B69" s="34" t="s">
        <v>291</v>
      </c>
      <c r="C69" s="34" t="s">
        <v>293</v>
      </c>
      <c r="D69" s="70" t="s">
        <v>248</v>
      </c>
      <c r="E69" s="71">
        <v>41.696128000000002</v>
      </c>
      <c r="F69" s="71">
        <v>-118.06838</v>
      </c>
      <c r="G69" s="68">
        <v>0.23599999999999999</v>
      </c>
      <c r="H69" s="34">
        <v>0.57999999999999996</v>
      </c>
      <c r="I69" s="34" t="s">
        <v>220</v>
      </c>
    </row>
    <row r="70" spans="1:9" s="3" customFormat="1" ht="15" customHeight="1" x14ac:dyDescent="0.15">
      <c r="A70" s="4">
        <v>51</v>
      </c>
      <c r="B70" s="34" t="s">
        <v>291</v>
      </c>
      <c r="C70" s="34" t="s">
        <v>294</v>
      </c>
      <c r="D70" s="70" t="s">
        <v>248</v>
      </c>
      <c r="E70" s="71">
        <v>37.815935000000003</v>
      </c>
      <c r="F70" s="71">
        <v>-117.847477</v>
      </c>
      <c r="G70" s="68">
        <v>0.17</v>
      </c>
      <c r="H70" s="34">
        <v>0.21</v>
      </c>
      <c r="I70" s="34" t="s">
        <v>220</v>
      </c>
    </row>
    <row r="71" spans="1:9" s="3" customFormat="1" ht="15" customHeight="1" x14ac:dyDescent="0.15">
      <c r="A71" s="4">
        <v>52</v>
      </c>
      <c r="B71" s="34" t="s">
        <v>291</v>
      </c>
      <c r="C71" s="34" t="s">
        <v>295</v>
      </c>
      <c r="D71" s="70" t="s">
        <v>298</v>
      </c>
      <c r="E71" s="34"/>
      <c r="F71" s="34"/>
      <c r="G71" s="68">
        <v>0.3</v>
      </c>
      <c r="H71" s="34">
        <v>0.13</v>
      </c>
      <c r="I71" s="34" t="s">
        <v>218</v>
      </c>
    </row>
    <row r="72" spans="1:9" s="3" customFormat="1" ht="15" customHeight="1" x14ac:dyDescent="0.15">
      <c r="A72" s="4">
        <v>53</v>
      </c>
      <c r="B72" s="34" t="s">
        <v>291</v>
      </c>
      <c r="C72" s="34" t="s">
        <v>296</v>
      </c>
      <c r="D72" s="70" t="s">
        <v>299</v>
      </c>
      <c r="E72" s="71">
        <v>-14.065166</v>
      </c>
      <c r="F72" s="71">
        <v>-70.855772999999999</v>
      </c>
      <c r="G72" s="68">
        <v>0.29599999999999999</v>
      </c>
      <c r="H72" s="34">
        <v>0.15</v>
      </c>
      <c r="I72" s="34" t="s">
        <v>220</v>
      </c>
    </row>
    <row r="73" spans="1:9" s="3" customFormat="1" ht="15" customHeight="1" thickBot="1" x14ac:dyDescent="0.2">
      <c r="A73" s="16">
        <v>54</v>
      </c>
      <c r="B73" s="18" t="s">
        <v>291</v>
      </c>
      <c r="C73" s="18" t="s">
        <v>297</v>
      </c>
      <c r="D73" s="74" t="s">
        <v>300</v>
      </c>
      <c r="E73" s="75">
        <v>44.533329999999999</v>
      </c>
      <c r="F73" s="75">
        <v>19.3</v>
      </c>
      <c r="G73" s="76">
        <v>0.83599999999999997</v>
      </c>
      <c r="H73" s="18">
        <v>0.44</v>
      </c>
      <c r="I73" s="18" t="s">
        <v>220</v>
      </c>
    </row>
    <row r="74" spans="1:9" ht="15" customHeight="1" x14ac:dyDescent="0.2"/>
    <row r="75" spans="1:9" s="3" customFormat="1" ht="15" customHeight="1" x14ac:dyDescent="0.15">
      <c r="A75" s="77" t="s">
        <v>156</v>
      </c>
      <c r="B75" s="34"/>
      <c r="C75" s="34"/>
      <c r="D75" s="34"/>
      <c r="E75" s="34"/>
      <c r="F75" s="34"/>
      <c r="G75" s="34"/>
      <c r="H75" s="34"/>
      <c r="I75" s="34"/>
    </row>
    <row r="76" spans="1:9" s="3" customFormat="1" ht="15" customHeight="1" x14ac:dyDescent="0.15">
      <c r="A76" s="3" t="s">
        <v>302</v>
      </c>
      <c r="B76" s="34"/>
      <c r="C76" s="34"/>
      <c r="D76" s="34"/>
      <c r="E76" s="34"/>
      <c r="F76" s="34"/>
      <c r="G76" s="34"/>
      <c r="H76" s="34"/>
      <c r="I76" s="34"/>
    </row>
    <row r="77" spans="1:9" s="3" customFormat="1" ht="15" customHeight="1" x14ac:dyDescent="0.15">
      <c r="A77" s="34" t="s">
        <v>301</v>
      </c>
      <c r="B77" s="34"/>
      <c r="C77" s="34"/>
      <c r="D77" s="34"/>
      <c r="E77" s="34"/>
      <c r="F77" s="34"/>
      <c r="G77" s="34"/>
      <c r="H77" s="34"/>
      <c r="I77" s="34"/>
    </row>
    <row r="78" spans="1:9" s="3" customFormat="1" ht="15" customHeight="1" x14ac:dyDescent="0.15">
      <c r="A78" s="34" t="s">
        <v>303</v>
      </c>
      <c r="B78" s="34"/>
      <c r="C78" s="34"/>
      <c r="D78" s="34"/>
      <c r="E78" s="34"/>
      <c r="F78" s="34"/>
      <c r="G78" s="34"/>
      <c r="H78" s="34"/>
      <c r="I78" s="34"/>
    </row>
    <row r="79" spans="1:9" s="3" customFormat="1" ht="15" customHeight="1" x14ac:dyDescent="0.15">
      <c r="A79" s="34" t="s">
        <v>304</v>
      </c>
      <c r="B79" s="34"/>
      <c r="C79" s="34"/>
      <c r="D79" s="34"/>
      <c r="E79" s="34"/>
      <c r="F79" s="34"/>
      <c r="G79" s="34"/>
      <c r="H79" s="34"/>
      <c r="I79" s="34"/>
    </row>
    <row r="80" spans="1:9" s="3" customFormat="1" ht="15" customHeight="1" x14ac:dyDescent="0.15">
      <c r="A80" s="34" t="s">
        <v>305</v>
      </c>
      <c r="B80" s="34"/>
      <c r="C80" s="34"/>
      <c r="D80" s="34"/>
      <c r="E80" s="34"/>
      <c r="F80" s="34"/>
      <c r="G80" s="34"/>
      <c r="H80" s="34"/>
      <c r="I80" s="34"/>
    </row>
    <row r="81" spans="1:9" s="3" customFormat="1" ht="15" customHeight="1" x14ac:dyDescent="0.15">
      <c r="A81" s="3" t="s">
        <v>320</v>
      </c>
      <c r="B81" s="34"/>
      <c r="C81" s="34"/>
      <c r="D81" s="34"/>
      <c r="E81" s="34"/>
      <c r="F81" s="34"/>
      <c r="G81" s="34"/>
      <c r="H81" s="34"/>
      <c r="I81" s="34"/>
    </row>
    <row r="82" spans="1:9" s="3" customFormat="1" ht="15" customHeight="1" x14ac:dyDescent="0.15">
      <c r="A82" s="3" t="s">
        <v>311</v>
      </c>
      <c r="B82" s="34"/>
      <c r="C82" s="34"/>
      <c r="D82" s="34"/>
      <c r="E82" s="34"/>
      <c r="F82" s="34"/>
      <c r="G82" s="34"/>
      <c r="H82" s="34"/>
      <c r="I82" s="34"/>
    </row>
    <row r="83" spans="1:9" s="3" customFormat="1" ht="15" customHeight="1" x14ac:dyDescent="0.15">
      <c r="A83" s="3" t="s">
        <v>309</v>
      </c>
      <c r="B83" s="34"/>
      <c r="C83" s="34"/>
      <c r="D83" s="34"/>
      <c r="E83" s="34"/>
      <c r="F83" s="34"/>
      <c r="G83" s="34"/>
      <c r="H83" s="34"/>
      <c r="I83" s="34"/>
    </row>
    <row r="84" spans="1:9" s="3" customFormat="1" ht="15" customHeight="1" x14ac:dyDescent="0.15">
      <c r="A84" s="34" t="s">
        <v>306</v>
      </c>
      <c r="B84" s="34"/>
      <c r="C84" s="34"/>
      <c r="D84" s="34"/>
      <c r="E84" s="34"/>
      <c r="F84" s="34"/>
      <c r="G84" s="34"/>
      <c r="H84" s="34"/>
      <c r="I84" s="34"/>
    </row>
    <row r="85" spans="1:9" s="3" customFormat="1" ht="15" customHeight="1" x14ac:dyDescent="0.15">
      <c r="A85" s="3" t="s">
        <v>308</v>
      </c>
      <c r="B85" s="34"/>
      <c r="C85" s="34"/>
      <c r="D85" s="34"/>
      <c r="E85" s="34"/>
      <c r="F85" s="34"/>
      <c r="G85" s="34"/>
      <c r="H85" s="34"/>
      <c r="I85" s="34"/>
    </row>
    <row r="86" spans="1:9" s="3" customFormat="1" ht="15" customHeight="1" x14ac:dyDescent="0.15">
      <c r="A86" s="34" t="s">
        <v>307</v>
      </c>
      <c r="B86" s="34"/>
      <c r="C86" s="34"/>
      <c r="D86" s="34"/>
      <c r="E86" s="34"/>
      <c r="F86" s="34"/>
      <c r="G86" s="34"/>
      <c r="H86" s="34"/>
      <c r="I86" s="34"/>
    </row>
    <row r="87" spans="1:9" s="3" customFormat="1" ht="15" customHeight="1" x14ac:dyDescent="0.15">
      <c r="A87" s="34" t="s">
        <v>310</v>
      </c>
      <c r="B87" s="34"/>
      <c r="C87" s="34"/>
      <c r="D87" s="34"/>
      <c r="E87" s="34"/>
      <c r="F87" s="34"/>
      <c r="G87" s="34"/>
      <c r="H87" s="34"/>
      <c r="I87" s="34"/>
    </row>
    <row r="88" spans="1:9" s="3" customFormat="1" ht="15" customHeight="1" x14ac:dyDescent="0.15">
      <c r="A88" s="4"/>
      <c r="B88" s="34"/>
      <c r="C88" s="34"/>
      <c r="D88" s="34"/>
      <c r="E88" s="34"/>
      <c r="F88" s="34"/>
      <c r="G88" s="34"/>
      <c r="H88" s="34"/>
      <c r="I88" s="34"/>
    </row>
    <row r="89" spans="1:9" s="3" customFormat="1" ht="15" customHeight="1" x14ac:dyDescent="0.15">
      <c r="A89" s="4"/>
      <c r="B89" s="34"/>
      <c r="C89" s="34"/>
      <c r="D89" s="34"/>
      <c r="E89" s="34"/>
      <c r="F89" s="34"/>
      <c r="G89" s="34"/>
      <c r="H89" s="34"/>
      <c r="I89" s="34"/>
    </row>
    <row r="90" spans="1:9" s="3" customFormat="1" ht="15" customHeight="1" x14ac:dyDescent="0.2">
      <c r="A90" s="85" t="s">
        <v>321</v>
      </c>
      <c r="B90" s="34"/>
      <c r="C90" s="34"/>
      <c r="D90" s="34"/>
      <c r="E90" s="34"/>
      <c r="F90" s="34"/>
      <c r="G90" s="34"/>
      <c r="H90" s="34"/>
      <c r="I90" s="34"/>
    </row>
    <row r="91" spans="1:9" s="3" customFormat="1" ht="15" customHeight="1" x14ac:dyDescent="0.2">
      <c r="A91" s="78" t="s">
        <v>313</v>
      </c>
      <c r="B91" s="34"/>
      <c r="C91" s="34"/>
      <c r="D91" s="34"/>
      <c r="E91" s="34"/>
      <c r="F91" s="34"/>
      <c r="G91" s="34"/>
      <c r="H91" s="34"/>
      <c r="I91" s="34"/>
    </row>
    <row r="92" spans="1:9" s="3" customFormat="1" ht="15" customHeight="1" x14ac:dyDescent="0.2">
      <c r="A92" s="78" t="s">
        <v>314</v>
      </c>
      <c r="B92" s="34"/>
      <c r="C92" s="34"/>
      <c r="D92" s="34"/>
      <c r="E92" s="34"/>
      <c r="F92" s="34"/>
      <c r="G92" s="34"/>
      <c r="H92" s="34"/>
      <c r="I92" s="34"/>
    </row>
    <row r="93" spans="1:9" s="3" customFormat="1" ht="15" customHeight="1" x14ac:dyDescent="0.15">
      <c r="A93" s="4"/>
      <c r="B93" s="34"/>
      <c r="C93" s="34"/>
      <c r="D93" s="34"/>
      <c r="E93" s="34"/>
      <c r="F93" s="34"/>
      <c r="G93" s="34"/>
      <c r="H93" s="34"/>
      <c r="I93" s="34"/>
    </row>
    <row r="94" spans="1:9" s="3" customFormat="1" ht="15" customHeight="1" x14ac:dyDescent="0.15">
      <c r="A94" s="4"/>
      <c r="B94" s="34"/>
      <c r="C94" s="34"/>
      <c r="D94" s="34"/>
      <c r="E94" s="34"/>
      <c r="F94" s="34"/>
      <c r="G94" s="34"/>
      <c r="H94" s="34"/>
      <c r="I94" s="34"/>
    </row>
    <row r="95" spans="1:9" s="3" customFormat="1" ht="15" customHeight="1" x14ac:dyDescent="0.15">
      <c r="A95" s="4"/>
      <c r="B95" s="34"/>
      <c r="C95" s="34"/>
      <c r="D95" s="34"/>
      <c r="E95" s="34"/>
      <c r="F95" s="34"/>
      <c r="G95" s="34"/>
      <c r="H95" s="34"/>
      <c r="I95" s="34"/>
    </row>
    <row r="96" spans="1:9" s="3" customFormat="1" ht="15" customHeight="1" x14ac:dyDescent="0.15">
      <c r="A96" s="4"/>
      <c r="B96" s="34"/>
      <c r="C96" s="34"/>
      <c r="D96" s="34"/>
      <c r="E96" s="34"/>
      <c r="F96" s="34"/>
      <c r="G96" s="34"/>
      <c r="H96" s="34"/>
      <c r="I96" s="34"/>
    </row>
    <row r="97" spans="1:9" s="3" customFormat="1" ht="15" customHeight="1" x14ac:dyDescent="0.15">
      <c r="A97" s="4"/>
      <c r="B97" s="34"/>
      <c r="C97" s="34"/>
      <c r="D97" s="34"/>
      <c r="E97" s="34"/>
      <c r="F97" s="34"/>
      <c r="G97" s="34"/>
      <c r="H97" s="34"/>
      <c r="I97" s="34"/>
    </row>
    <row r="98" spans="1:9" s="3" customFormat="1" ht="15" customHeight="1" x14ac:dyDescent="0.15">
      <c r="A98" s="4"/>
      <c r="B98" s="34"/>
      <c r="C98" s="34"/>
      <c r="D98" s="34"/>
      <c r="E98" s="34"/>
      <c r="F98" s="34"/>
      <c r="G98" s="34"/>
      <c r="H98" s="34"/>
      <c r="I98" s="34"/>
    </row>
    <row r="99" spans="1:9" s="3" customFormat="1" ht="15" customHeight="1" x14ac:dyDescent="0.15">
      <c r="A99" s="4"/>
      <c r="B99" s="34"/>
      <c r="C99" s="34"/>
      <c r="D99" s="34"/>
      <c r="E99" s="34"/>
      <c r="F99" s="34"/>
      <c r="G99" s="34"/>
      <c r="H99" s="34"/>
      <c r="I99" s="34"/>
    </row>
    <row r="100" spans="1:9" s="3" customFormat="1" ht="15" customHeight="1" x14ac:dyDescent="0.15">
      <c r="A100" s="4"/>
      <c r="B100" s="34"/>
      <c r="C100" s="34"/>
      <c r="D100" s="34"/>
      <c r="E100" s="34"/>
      <c r="F100" s="34"/>
      <c r="G100" s="34"/>
      <c r="H100" s="34"/>
      <c r="I100" s="34"/>
    </row>
    <row r="101" spans="1:9" s="3" customFormat="1" ht="15" customHeight="1" x14ac:dyDescent="0.15">
      <c r="A101" s="4"/>
      <c r="B101" s="34"/>
      <c r="C101" s="34"/>
      <c r="D101" s="34"/>
      <c r="E101" s="34"/>
      <c r="F101" s="34"/>
      <c r="G101" s="34"/>
      <c r="H101" s="34"/>
      <c r="I101" s="34"/>
    </row>
    <row r="102" spans="1:9" s="3" customFormat="1" ht="15" customHeight="1" x14ac:dyDescent="0.15">
      <c r="A102" s="4"/>
      <c r="B102" s="34"/>
      <c r="C102" s="34"/>
      <c r="D102" s="34"/>
      <c r="E102" s="34"/>
      <c r="F102" s="34"/>
      <c r="G102" s="34"/>
      <c r="H102" s="34"/>
      <c r="I102" s="34"/>
    </row>
    <row r="103" spans="1:9" s="3" customFormat="1" ht="15" customHeight="1" x14ac:dyDescent="0.15">
      <c r="A103" s="4"/>
      <c r="B103" s="34"/>
      <c r="C103" s="34"/>
      <c r="D103" s="34"/>
      <c r="E103" s="34"/>
      <c r="F103" s="34"/>
      <c r="G103" s="34"/>
      <c r="H103" s="34"/>
      <c r="I103" s="34"/>
    </row>
    <row r="104" spans="1:9" s="3" customFormat="1" ht="15" customHeight="1" x14ac:dyDescent="0.15">
      <c r="A104" s="4"/>
      <c r="B104" s="34"/>
      <c r="C104" s="34"/>
      <c r="D104" s="34"/>
      <c r="E104" s="34"/>
      <c r="F104" s="34"/>
      <c r="G104" s="34"/>
      <c r="H104" s="34"/>
      <c r="I104" s="34"/>
    </row>
    <row r="105" spans="1:9" s="3" customFormat="1" ht="15" customHeight="1" x14ac:dyDescent="0.15">
      <c r="A105" s="4"/>
      <c r="B105" s="34"/>
      <c r="C105" s="34"/>
      <c r="D105" s="34"/>
      <c r="E105" s="34"/>
      <c r="F105" s="34"/>
      <c r="G105" s="34"/>
      <c r="H105" s="34"/>
      <c r="I105" s="34"/>
    </row>
    <row r="106" spans="1:9" s="3" customFormat="1" ht="15" customHeight="1" x14ac:dyDescent="0.15">
      <c r="A106" s="4"/>
      <c r="B106" s="34"/>
      <c r="C106" s="34"/>
      <c r="D106" s="34"/>
      <c r="E106" s="34"/>
      <c r="F106" s="34"/>
      <c r="G106" s="34"/>
      <c r="H106" s="34"/>
      <c r="I106" s="34"/>
    </row>
    <row r="107" spans="1:9" s="3" customFormat="1" ht="15" customHeight="1" x14ac:dyDescent="0.15">
      <c r="A107" s="4"/>
      <c r="B107" s="34"/>
      <c r="C107" s="34"/>
      <c r="D107" s="34"/>
      <c r="E107" s="34"/>
      <c r="F107" s="34"/>
      <c r="G107" s="34"/>
      <c r="H107" s="34"/>
      <c r="I107" s="34"/>
    </row>
    <row r="108" spans="1:9" ht="15" customHeight="1" x14ac:dyDescent="0.2"/>
    <row r="109" spans="1:9" ht="15" customHeight="1" x14ac:dyDescent="0.2"/>
    <row r="110" spans="1:9" ht="15" customHeight="1" x14ac:dyDescent="0.2"/>
    <row r="111" spans="1:9" ht="15" customHeight="1" x14ac:dyDescent="0.2"/>
    <row r="112" spans="1:9"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sheetData>
  <phoneticPr fontId="2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B120"/>
  <sheetViews>
    <sheetView zoomScaleNormal="100" workbookViewId="0"/>
  </sheetViews>
  <sheetFormatPr baseColWidth="10" defaultColWidth="9" defaultRowHeight="15" x14ac:dyDescent="0.2"/>
  <cols>
    <col min="1" max="1" width="14" style="2" customWidth="1"/>
    <col min="2" max="2" width="12.6640625" style="36" customWidth="1"/>
    <col min="3" max="13" width="8.6640625" style="36" customWidth="1"/>
    <col min="14" max="14" width="12.6640625" style="36" customWidth="1"/>
    <col min="15" max="15" width="8.6640625" style="36" customWidth="1"/>
    <col min="16" max="16" width="6.5" style="36" customWidth="1"/>
    <col min="17" max="17" width="19.5" style="36" customWidth="1"/>
    <col min="18" max="28" width="8.6640625" style="36"/>
  </cols>
  <sheetData>
    <row r="7" spans="1:28" ht="25" customHeight="1" x14ac:dyDescent="0.2">
      <c r="A7" s="79" t="s">
        <v>316</v>
      </c>
      <c r="B7" s="37"/>
      <c r="C7" s="7"/>
      <c r="D7" s="7"/>
      <c r="E7" s="7"/>
      <c r="F7" s="7"/>
      <c r="G7" s="7"/>
      <c r="H7" s="7"/>
      <c r="I7" s="7"/>
      <c r="J7" s="7"/>
      <c r="K7" s="7"/>
      <c r="L7" s="7"/>
      <c r="M7" s="7"/>
      <c r="N7" s="52"/>
      <c r="O7" s="52"/>
      <c r="P7" s="52"/>
      <c r="Q7" s="52"/>
    </row>
    <row r="8" spans="1:28" s="35" customFormat="1" ht="17" customHeight="1" x14ac:dyDescent="0.2">
      <c r="A8" s="38" t="s">
        <v>0</v>
      </c>
      <c r="B8" s="38" t="s">
        <v>1</v>
      </c>
      <c r="C8" s="38" t="s">
        <v>2</v>
      </c>
      <c r="D8" s="38" t="s">
        <v>200</v>
      </c>
      <c r="E8" s="38" t="s">
        <v>3</v>
      </c>
      <c r="F8" s="38" t="s">
        <v>4</v>
      </c>
      <c r="G8" s="38" t="s">
        <v>5</v>
      </c>
      <c r="H8" s="38" t="s">
        <v>199</v>
      </c>
      <c r="I8" s="38" t="s">
        <v>6</v>
      </c>
      <c r="J8" s="38" t="s">
        <v>7</v>
      </c>
      <c r="K8" s="38" t="s">
        <v>8</v>
      </c>
      <c r="L8" s="38" t="s">
        <v>9</v>
      </c>
      <c r="M8" s="38" t="s">
        <v>10</v>
      </c>
      <c r="N8" s="38" t="s">
        <v>11</v>
      </c>
      <c r="O8" s="38" t="s">
        <v>12</v>
      </c>
      <c r="P8" s="38" t="s">
        <v>13</v>
      </c>
      <c r="Q8" s="38"/>
      <c r="R8" s="2"/>
      <c r="S8" s="2"/>
      <c r="T8" s="2"/>
      <c r="U8" s="2"/>
      <c r="V8" s="2"/>
      <c r="W8" s="2"/>
      <c r="X8" s="2"/>
      <c r="Y8" s="2"/>
      <c r="Z8" s="2"/>
      <c r="AA8" s="2"/>
      <c r="AB8" s="2"/>
    </row>
    <row r="9" spans="1:28" ht="17" customHeight="1" x14ac:dyDescent="0.2">
      <c r="A9" s="39" t="s">
        <v>14</v>
      </c>
      <c r="B9" s="34"/>
      <c r="C9" s="39"/>
      <c r="D9" s="39"/>
      <c r="E9" s="39"/>
      <c r="F9" s="39"/>
      <c r="G9" s="39"/>
      <c r="H9" s="39"/>
      <c r="I9" s="39"/>
      <c r="J9" s="39"/>
      <c r="K9" s="39"/>
      <c r="L9" s="39"/>
      <c r="M9" s="39"/>
      <c r="N9" s="53"/>
      <c r="O9" s="53"/>
      <c r="P9" s="53"/>
    </row>
    <row r="10" spans="1:28" ht="17" customHeight="1" x14ac:dyDescent="0.2">
      <c r="A10" s="4" t="s">
        <v>15</v>
      </c>
      <c r="B10" s="40" t="s">
        <v>16</v>
      </c>
      <c r="C10" s="41">
        <v>70.710999999999999</v>
      </c>
      <c r="D10" s="41">
        <v>0.14799999999999999</v>
      </c>
      <c r="E10" s="41">
        <v>7.2930000000000001</v>
      </c>
      <c r="F10" s="41">
        <v>0.51183621241197197</v>
      </c>
      <c r="G10" s="15">
        <v>48.762434891298398</v>
      </c>
      <c r="H10" s="15">
        <v>41.976628497409315</v>
      </c>
      <c r="I10" s="15">
        <v>28.046553097502802</v>
      </c>
      <c r="J10" s="15">
        <v>309.056262508911</v>
      </c>
      <c r="K10" s="15">
        <v>52.891389743589698</v>
      </c>
      <c r="L10" s="17">
        <v>14.232707151399399</v>
      </c>
      <c r="M10" s="17">
        <v>17.5714347220588</v>
      </c>
      <c r="N10" s="20">
        <v>3.4000000000000002E-2</v>
      </c>
      <c r="O10" s="20">
        <v>3.4000000000000002E-2</v>
      </c>
      <c r="P10" s="4">
        <v>2</v>
      </c>
    </row>
    <row r="11" spans="1:28" ht="17" customHeight="1" x14ac:dyDescent="0.2">
      <c r="A11" s="4" t="s">
        <v>17</v>
      </c>
      <c r="B11" s="4">
        <v>2852</v>
      </c>
      <c r="C11" s="41">
        <v>76.040999999999997</v>
      </c>
      <c r="D11" s="41">
        <v>0.20100000000000001</v>
      </c>
      <c r="E11" s="41">
        <v>6.9320000000000004</v>
      </c>
      <c r="F11" s="41">
        <v>0.78347578347564395</v>
      </c>
      <c r="G11" s="15">
        <v>50.9160855860721</v>
      </c>
      <c r="H11" s="15">
        <v>107.44769038311183</v>
      </c>
      <c r="I11" s="15">
        <v>34.6458320588834</v>
      </c>
      <c r="J11" s="15">
        <v>361.759573334957</v>
      </c>
      <c r="K11" s="15">
        <v>50.623629618216398</v>
      </c>
      <c r="L11" s="17">
        <v>6.1579914783876903</v>
      </c>
      <c r="M11" s="17">
        <v>18.734011078425201</v>
      </c>
      <c r="N11" s="20">
        <v>-1.113</v>
      </c>
      <c r="O11" s="20">
        <v>2.1999999999999999E-2</v>
      </c>
      <c r="P11" s="4">
        <v>2</v>
      </c>
    </row>
    <row r="12" spans="1:28" ht="17" customHeight="1" x14ac:dyDescent="0.2">
      <c r="A12" s="40" t="s">
        <v>18</v>
      </c>
      <c r="B12" s="41" t="s">
        <v>19</v>
      </c>
      <c r="C12" s="41">
        <v>72.486999999999995</v>
      </c>
      <c r="D12" s="41">
        <v>0.13100000000000001</v>
      </c>
      <c r="E12" s="41">
        <v>7.5460000000000003</v>
      </c>
      <c r="F12" s="41">
        <v>0.49627791563259999</v>
      </c>
      <c r="G12" s="15">
        <v>50.225444486203102</v>
      </c>
      <c r="H12" s="15">
        <v>41.463539962081327</v>
      </c>
      <c r="I12" s="15">
        <v>8.2699514599234298</v>
      </c>
      <c r="J12" s="15">
        <v>276.46205239850298</v>
      </c>
      <c r="K12" s="15">
        <v>34.445055805395199</v>
      </c>
      <c r="L12" s="17">
        <v>9.7153809393663</v>
      </c>
      <c r="M12" s="17">
        <v>25.7124260863602</v>
      </c>
      <c r="N12" s="20">
        <v>-0.38</v>
      </c>
      <c r="O12" s="20">
        <v>4.9000000000000002E-2</v>
      </c>
      <c r="P12" s="4">
        <v>2</v>
      </c>
    </row>
    <row r="13" spans="1:28" ht="17" customHeight="1" x14ac:dyDescent="0.2">
      <c r="A13" s="40" t="s">
        <v>20</v>
      </c>
      <c r="B13" s="41" t="s">
        <v>21</v>
      </c>
      <c r="C13" s="41">
        <v>71.072999999999993</v>
      </c>
      <c r="D13" s="41">
        <v>0.28999999999999998</v>
      </c>
      <c r="E13" s="41">
        <v>5.0709999999999997</v>
      </c>
      <c r="F13" s="41">
        <v>2.2474625422908701</v>
      </c>
      <c r="G13" s="15">
        <v>52.288097166951701</v>
      </c>
      <c r="H13" s="15">
        <v>188.76115786887081</v>
      </c>
      <c r="I13" s="15">
        <v>10.296474863871699</v>
      </c>
      <c r="J13" s="15">
        <v>358.53969924537</v>
      </c>
      <c r="K13" s="15">
        <v>49.4110292789642</v>
      </c>
      <c r="L13" s="17">
        <v>12.1949835628921</v>
      </c>
      <c r="M13" s="17">
        <v>21.062891642067498</v>
      </c>
      <c r="N13" s="20">
        <v>-0.60199999999999998</v>
      </c>
      <c r="O13" s="20">
        <v>2.5999999999999999E-2</v>
      </c>
      <c r="P13" s="4">
        <v>2</v>
      </c>
    </row>
    <row r="14" spans="1:28" ht="17" customHeight="1" x14ac:dyDescent="0.2">
      <c r="A14" s="40" t="s">
        <v>22</v>
      </c>
      <c r="B14" s="41" t="s">
        <v>23</v>
      </c>
      <c r="C14" s="41">
        <v>72.13</v>
      </c>
      <c r="D14" s="41">
        <v>1.7000000000000001E-2</v>
      </c>
      <c r="E14" s="41">
        <v>8.8889999999999993</v>
      </c>
      <c r="F14" s="41">
        <v>0.325732899022869</v>
      </c>
      <c r="G14" s="15">
        <v>50.5832917877634</v>
      </c>
      <c r="H14" s="15">
        <v>17.989785055288731</v>
      </c>
      <c r="I14" s="15">
        <v>16.056152439829599</v>
      </c>
      <c r="J14" s="15">
        <v>435.92779014732702</v>
      </c>
      <c r="K14" s="15">
        <v>33.289297851217597</v>
      </c>
      <c r="L14" s="17">
        <v>5.1371168988673901</v>
      </c>
      <c r="M14" s="17">
        <v>19.4646320573538</v>
      </c>
      <c r="N14" s="20">
        <v>-0.44400000000000001</v>
      </c>
      <c r="O14" s="20">
        <v>1.2E-2</v>
      </c>
      <c r="P14" s="4">
        <v>2</v>
      </c>
    </row>
    <row r="15" spans="1:28" ht="17" customHeight="1" x14ac:dyDescent="0.2">
      <c r="A15" s="40" t="s">
        <v>24</v>
      </c>
      <c r="B15" s="41" t="s">
        <v>25</v>
      </c>
      <c r="C15" s="41">
        <v>68.584999999999994</v>
      </c>
      <c r="D15" s="41">
        <v>0.20899999999999999</v>
      </c>
      <c r="E15" s="41">
        <v>6.54</v>
      </c>
      <c r="F15" s="41">
        <v>1.8152573529410301</v>
      </c>
      <c r="G15" s="15">
        <v>44.766998554926403</v>
      </c>
      <c r="H15" s="15">
        <v>69.855514620797521</v>
      </c>
      <c r="I15" s="15">
        <v>29.364791715834201</v>
      </c>
      <c r="J15" s="15">
        <v>373.27241740655103</v>
      </c>
      <c r="K15" s="15">
        <v>57.1229842289369</v>
      </c>
      <c r="L15" s="17">
        <v>7.1080851065657802</v>
      </c>
      <c r="M15" s="17">
        <v>22.665136952708</v>
      </c>
      <c r="N15" s="20">
        <v>-1</v>
      </c>
      <c r="O15" s="20">
        <v>1.2E-2</v>
      </c>
      <c r="P15" s="4">
        <v>2</v>
      </c>
    </row>
    <row r="16" spans="1:28" ht="17" customHeight="1" x14ac:dyDescent="0.2">
      <c r="A16" s="40" t="s">
        <v>26</v>
      </c>
      <c r="B16" s="41" t="s">
        <v>27</v>
      </c>
      <c r="C16" s="41">
        <v>71.367000000000004</v>
      </c>
      <c r="D16" s="41">
        <v>3.0000000000000001E-3</v>
      </c>
      <c r="E16" s="41">
        <v>9.1639999999999997</v>
      </c>
      <c r="F16" s="41">
        <v>0.287297352759802</v>
      </c>
      <c r="G16" s="15">
        <v>51.152512706732502</v>
      </c>
      <c r="H16" s="15">
        <v>35.728565651701359</v>
      </c>
      <c r="I16" s="15">
        <v>4.5223330775630899</v>
      </c>
      <c r="J16" s="15">
        <v>585.65883756080802</v>
      </c>
      <c r="K16" s="15">
        <v>14.395206322037</v>
      </c>
      <c r="L16" s="17">
        <v>8.1886930830545008</v>
      </c>
      <c r="M16" s="17">
        <v>17.8567439484384</v>
      </c>
      <c r="N16" s="20">
        <v>-1.7090000000000001</v>
      </c>
      <c r="O16" s="20">
        <v>3.1E-2</v>
      </c>
      <c r="P16" s="4">
        <v>2</v>
      </c>
    </row>
    <row r="17" spans="1:16" ht="17" customHeight="1" x14ac:dyDescent="0.2">
      <c r="A17" s="40" t="s">
        <v>28</v>
      </c>
      <c r="B17" s="41" t="s">
        <v>29</v>
      </c>
      <c r="C17" s="42">
        <v>72.379683787437401</v>
      </c>
      <c r="D17" s="42">
        <v>2.63811725461752E-2</v>
      </c>
      <c r="E17" s="42">
        <v>4.7575883615814396</v>
      </c>
      <c r="F17" s="42">
        <v>0.58362725802371496</v>
      </c>
      <c r="G17" s="15">
        <v>55.134065529984902</v>
      </c>
      <c r="H17" s="15">
        <v>3075.6436015042941</v>
      </c>
      <c r="I17" s="15">
        <v>3.7435058877638601</v>
      </c>
      <c r="J17" s="15">
        <v>1300.7916080300199</v>
      </c>
      <c r="K17" s="15">
        <v>11.063635126681399</v>
      </c>
      <c r="L17" s="17">
        <v>1.2316368678730001</v>
      </c>
      <c r="M17" s="17">
        <v>3.74082646131221</v>
      </c>
      <c r="N17" s="20">
        <v>-2.1070000000000002</v>
      </c>
      <c r="O17" s="20">
        <v>3.4000000000000002E-2</v>
      </c>
      <c r="P17" s="4">
        <v>2</v>
      </c>
    </row>
    <row r="18" spans="1:16" ht="17" customHeight="1" x14ac:dyDescent="0.2">
      <c r="A18" s="43" t="s">
        <v>30</v>
      </c>
      <c r="B18" s="44">
        <v>2033</v>
      </c>
      <c r="C18" s="41">
        <v>74.144000000000005</v>
      </c>
      <c r="D18" s="41">
        <v>5.5E-2</v>
      </c>
      <c r="E18" s="41">
        <v>5.3550000000000004</v>
      </c>
      <c r="F18" s="41">
        <v>0.47835990888392599</v>
      </c>
      <c r="G18" s="15">
        <v>51.621673039685803</v>
      </c>
      <c r="H18" s="15">
        <v>67.16831615918403</v>
      </c>
      <c r="I18" s="15">
        <v>6.0253077401312796</v>
      </c>
      <c r="J18" s="15">
        <v>248.95939106319301</v>
      </c>
      <c r="K18" s="15">
        <v>30.472651396061799</v>
      </c>
      <c r="L18" s="17">
        <v>6.5765675163233803</v>
      </c>
      <c r="M18" s="17">
        <v>20.647662036543998</v>
      </c>
      <c r="N18" s="20">
        <v>-0.33061501031955698</v>
      </c>
      <c r="O18" s="20">
        <v>2.1190067708381301E-2</v>
      </c>
      <c r="P18" s="4">
        <v>2</v>
      </c>
    </row>
    <row r="19" spans="1:16" ht="17" customHeight="1" x14ac:dyDescent="0.2">
      <c r="A19" s="43" t="s">
        <v>31</v>
      </c>
      <c r="B19" s="45" t="s">
        <v>32</v>
      </c>
      <c r="C19" s="41">
        <v>72.116</v>
      </c>
      <c r="D19" s="41">
        <v>0.14199999999999999</v>
      </c>
      <c r="E19" s="41">
        <v>7.5309999999999997</v>
      </c>
      <c r="F19" s="41">
        <v>0.41369800045951699</v>
      </c>
      <c r="G19" s="15">
        <v>51.620515307904903</v>
      </c>
      <c r="H19" s="15">
        <v>57.434942283431447</v>
      </c>
      <c r="I19" s="15">
        <v>58.2513135680788</v>
      </c>
      <c r="J19" s="15">
        <v>408.238493699255</v>
      </c>
      <c r="K19" s="15">
        <v>28.6675473719115</v>
      </c>
      <c r="L19" s="17">
        <v>11.5189828770947</v>
      </c>
      <c r="M19" s="17">
        <v>22.4477673331705</v>
      </c>
      <c r="N19" s="20">
        <v>-0.90400000000000003</v>
      </c>
      <c r="O19" s="20">
        <v>4.5999999999999999E-2</v>
      </c>
      <c r="P19" s="4">
        <v>2</v>
      </c>
    </row>
    <row r="20" spans="1:16" ht="17" customHeight="1" x14ac:dyDescent="0.2">
      <c r="A20" s="40" t="s">
        <v>33</v>
      </c>
      <c r="B20" s="44">
        <v>2451</v>
      </c>
      <c r="C20" s="41">
        <v>68.231999999999999</v>
      </c>
      <c r="D20" s="41">
        <v>0.11799999999999999</v>
      </c>
      <c r="E20" s="41">
        <v>8.5310000000000006</v>
      </c>
      <c r="F20" s="41">
        <v>0.58823529411776898</v>
      </c>
      <c r="G20" s="15">
        <v>53.0885009009139</v>
      </c>
      <c r="H20" s="15">
        <v>75.374194680403704</v>
      </c>
      <c r="I20" s="15">
        <v>37.102025212622202</v>
      </c>
      <c r="J20" s="15">
        <v>393.745509292831</v>
      </c>
      <c r="K20" s="15">
        <v>63.858112124606798</v>
      </c>
      <c r="L20" s="17">
        <v>4.1643154743149902</v>
      </c>
      <c r="M20" s="17">
        <v>14.1671181742947</v>
      </c>
      <c r="N20" s="20">
        <v>-0.33400000000000002</v>
      </c>
      <c r="O20" s="20">
        <v>3.2000000000000001E-2</v>
      </c>
      <c r="P20" s="4">
        <v>2</v>
      </c>
    </row>
    <row r="21" spans="1:16" ht="17" customHeight="1" x14ac:dyDescent="0.2">
      <c r="A21" s="46" t="s">
        <v>34</v>
      </c>
      <c r="B21" s="41" t="s">
        <v>35</v>
      </c>
      <c r="C21" s="42">
        <v>95.735642174141503</v>
      </c>
      <c r="D21" s="42">
        <v>6.9854377721481398E-2</v>
      </c>
      <c r="E21" s="42">
        <v>9.65555663998795E-2</v>
      </c>
      <c r="F21" s="42">
        <v>0.19411353178239801</v>
      </c>
      <c r="G21" s="15">
        <v>57.296486862948399</v>
      </c>
      <c r="H21" s="15">
        <v>49.075834784621236</v>
      </c>
      <c r="I21" s="15">
        <v>8.4706730514886708</v>
      </c>
      <c r="J21" s="15">
        <v>3.2994002612185001</v>
      </c>
      <c r="K21" s="15">
        <v>26.480453337460801</v>
      </c>
      <c r="L21" s="17">
        <v>10.038712957023099</v>
      </c>
      <c r="M21" s="17">
        <v>36.206501767101201</v>
      </c>
      <c r="N21" s="20">
        <v>-0.03</v>
      </c>
      <c r="O21" s="20">
        <v>1.7000000000000001E-2</v>
      </c>
      <c r="P21" s="4">
        <v>2</v>
      </c>
    </row>
    <row r="22" spans="1:16" ht="17" customHeight="1" x14ac:dyDescent="0.2">
      <c r="A22" s="43" t="s">
        <v>36</v>
      </c>
      <c r="B22" s="44">
        <v>1997</v>
      </c>
      <c r="C22" s="41">
        <v>72.524000000000001</v>
      </c>
      <c r="D22" s="41">
        <v>0.02</v>
      </c>
      <c r="E22" s="41">
        <v>5.1920000000000002</v>
      </c>
      <c r="F22" s="41">
        <v>0.36674816625918299</v>
      </c>
      <c r="G22" s="15">
        <v>49.390660073996102</v>
      </c>
      <c r="H22" s="15">
        <v>36.176691888638082</v>
      </c>
      <c r="I22" s="15">
        <v>21.796447423037801</v>
      </c>
      <c r="J22" s="15">
        <v>285.305413657874</v>
      </c>
      <c r="K22" s="15">
        <v>13.083572023019</v>
      </c>
      <c r="L22" s="17">
        <v>5.6055134021962996</v>
      </c>
      <c r="M22" s="17">
        <v>14.0305193991592</v>
      </c>
      <c r="N22" s="20">
        <v>-2.0230000000000001</v>
      </c>
      <c r="O22" s="20">
        <v>1.0999999999999999E-2</v>
      </c>
      <c r="P22" s="4">
        <v>2</v>
      </c>
    </row>
    <row r="23" spans="1:16" ht="17" customHeight="1" x14ac:dyDescent="0.2">
      <c r="A23" s="40" t="s">
        <v>37</v>
      </c>
      <c r="B23" s="41" t="s">
        <v>38</v>
      </c>
      <c r="C23" s="41">
        <v>72.665000000000006</v>
      </c>
      <c r="D23" s="41">
        <v>0.35699999999999998</v>
      </c>
      <c r="E23" s="41">
        <v>4.1219999999999999</v>
      </c>
      <c r="F23" s="41">
        <v>0.96587250482901799</v>
      </c>
      <c r="G23" s="15">
        <v>54.564731285725998</v>
      </c>
      <c r="H23" s="15">
        <v>142.83461968911917</v>
      </c>
      <c r="I23" s="15">
        <v>10.2411165157738</v>
      </c>
      <c r="J23" s="15">
        <v>229.251427920228</v>
      </c>
      <c r="K23" s="15">
        <v>28.353876320241099</v>
      </c>
      <c r="L23" s="17">
        <v>18.097113097404101</v>
      </c>
      <c r="M23" s="17">
        <v>27.171651836730799</v>
      </c>
      <c r="N23" s="20">
        <v>-0.14000000000000001</v>
      </c>
      <c r="O23" s="20">
        <v>0.03</v>
      </c>
      <c r="P23" s="4">
        <v>2</v>
      </c>
    </row>
    <row r="24" spans="1:16" ht="17" customHeight="1" x14ac:dyDescent="0.2">
      <c r="A24" s="4" t="s">
        <v>39</v>
      </c>
      <c r="B24" s="40" t="s">
        <v>40</v>
      </c>
      <c r="C24" s="41">
        <v>72.75</v>
      </c>
      <c r="D24" s="41">
        <v>0.36199999999999999</v>
      </c>
      <c r="E24" s="41">
        <v>4.1749999999999998</v>
      </c>
      <c r="F24" s="41">
        <v>0.64458768615255502</v>
      </c>
      <c r="G24" s="15">
        <v>54.530121447583497</v>
      </c>
      <c r="H24" s="15">
        <v>50.399512435233156</v>
      </c>
      <c r="I24" s="15">
        <v>130.16757599352701</v>
      </c>
      <c r="J24" s="15">
        <v>401.53230245729702</v>
      </c>
      <c r="K24" s="15">
        <v>102.953436828346</v>
      </c>
      <c r="L24" s="17">
        <v>11.536931289723301</v>
      </c>
      <c r="M24" s="17">
        <v>28.572718505231901</v>
      </c>
      <c r="N24" s="20">
        <v>0.3</v>
      </c>
      <c r="O24" s="20">
        <v>2.9000000000000001E-2</v>
      </c>
      <c r="P24" s="4">
        <v>2</v>
      </c>
    </row>
    <row r="25" spans="1:16" ht="17" customHeight="1" x14ac:dyDescent="0.2">
      <c r="A25" s="4" t="s">
        <v>41</v>
      </c>
      <c r="B25" s="40" t="s">
        <v>42</v>
      </c>
      <c r="C25" s="41">
        <v>68.387</v>
      </c>
      <c r="D25" s="41">
        <v>9.2999999999999999E-2</v>
      </c>
      <c r="E25" s="41">
        <v>10.09</v>
      </c>
      <c r="F25" s="41">
        <v>1.0762331838563799</v>
      </c>
      <c r="G25" s="15">
        <v>51.520144243234803</v>
      </c>
      <c r="H25" s="15">
        <v>79.940457512953373</v>
      </c>
      <c r="I25" s="15">
        <v>3.9852241102917598</v>
      </c>
      <c r="J25" s="15">
        <v>179.75368192250201</v>
      </c>
      <c r="K25" s="15">
        <v>21.910713929812701</v>
      </c>
      <c r="L25" s="17">
        <v>7.9254693200119402</v>
      </c>
      <c r="M25" s="17">
        <v>22.073909332083399</v>
      </c>
      <c r="N25" s="20">
        <v>-1.103</v>
      </c>
      <c r="O25" s="20">
        <v>2.5000000000000001E-2</v>
      </c>
      <c r="P25" s="4">
        <v>2</v>
      </c>
    </row>
    <row r="26" spans="1:16" ht="17" customHeight="1" x14ac:dyDescent="0.2">
      <c r="A26" s="43" t="s">
        <v>43</v>
      </c>
      <c r="B26" s="41" t="s">
        <v>44</v>
      </c>
      <c r="C26" s="41">
        <v>76.557000000000002</v>
      </c>
      <c r="D26" s="41">
        <v>0.26100000000000001</v>
      </c>
      <c r="E26" s="41">
        <v>2.1749999999999998</v>
      </c>
      <c r="F26" s="41">
        <v>1.1787819253437799</v>
      </c>
      <c r="G26" s="15">
        <v>56.035033265813396</v>
      </c>
      <c r="H26" s="15">
        <v>154.88434634146338</v>
      </c>
      <c r="I26" s="15">
        <v>9.3304583101502292</v>
      </c>
      <c r="J26" s="15">
        <v>114.35657495172001</v>
      </c>
      <c r="K26" s="15">
        <v>35.625980961257497</v>
      </c>
      <c r="L26" s="17">
        <v>16.234555794378299</v>
      </c>
      <c r="M26" s="17">
        <v>29.3988031070459</v>
      </c>
      <c r="N26" s="20">
        <v>0.27400000000000002</v>
      </c>
      <c r="O26" s="20">
        <v>1E-3</v>
      </c>
      <c r="P26" s="4">
        <v>2</v>
      </c>
    </row>
    <row r="27" spans="1:16" ht="17" customHeight="1" x14ac:dyDescent="0.2">
      <c r="A27" s="43" t="s">
        <v>45</v>
      </c>
      <c r="B27" s="41" t="s">
        <v>46</v>
      </c>
      <c r="C27" s="41">
        <v>73.353999999999999</v>
      </c>
      <c r="D27" s="41">
        <v>0.12</v>
      </c>
      <c r="E27" s="41">
        <v>2.0289999999999999</v>
      </c>
      <c r="F27" s="41">
        <v>1.25215889464609</v>
      </c>
      <c r="G27" s="15">
        <v>55.7242053621612</v>
      </c>
      <c r="H27" s="15">
        <v>139.31319326424867</v>
      </c>
      <c r="I27" s="15">
        <v>6.3895710977775702</v>
      </c>
      <c r="J27" s="15">
        <v>100.40996259348699</v>
      </c>
      <c r="K27" s="15">
        <v>48.659604939562598</v>
      </c>
      <c r="L27" s="17">
        <v>11.421456555491799</v>
      </c>
      <c r="M27" s="17">
        <v>21.963253235031001</v>
      </c>
      <c r="N27" s="20">
        <v>0.17799999999999999</v>
      </c>
      <c r="O27" s="20">
        <v>1.9E-2</v>
      </c>
      <c r="P27" s="4">
        <v>2</v>
      </c>
    </row>
    <row r="28" spans="1:16" ht="17" customHeight="1" x14ac:dyDescent="0.2">
      <c r="A28" s="47" t="s">
        <v>47</v>
      </c>
      <c r="B28" s="41"/>
      <c r="C28"/>
      <c r="D28"/>
      <c r="E28" s="34"/>
      <c r="F28" s="34"/>
      <c r="G28" s="34"/>
      <c r="H28" s="34"/>
      <c r="I28" s="34"/>
      <c r="J28" s="34"/>
      <c r="K28" s="34"/>
      <c r="L28" s="34"/>
      <c r="M28" s="34"/>
      <c r="N28" s="20">
        <v>0.185</v>
      </c>
      <c r="O28" s="20">
        <v>2.5000000000000001E-2</v>
      </c>
      <c r="P28" s="4">
        <v>2</v>
      </c>
    </row>
    <row r="29" spans="1:16" ht="17" customHeight="1" x14ac:dyDescent="0.2">
      <c r="A29" s="43" t="s">
        <v>48</v>
      </c>
      <c r="B29" s="44">
        <v>1963</v>
      </c>
      <c r="C29" s="41">
        <v>76.251999999999995</v>
      </c>
      <c r="D29" s="41">
        <v>0.107</v>
      </c>
      <c r="E29" s="41">
        <v>6.53</v>
      </c>
      <c r="F29" s="41">
        <v>0.47169811320764499</v>
      </c>
      <c r="G29" s="15">
        <v>51.675030961098997</v>
      </c>
      <c r="H29" s="15">
        <v>44.595800677200906</v>
      </c>
      <c r="I29" s="15">
        <v>13.729598022788201</v>
      </c>
      <c r="J29" s="15">
        <v>358.16809598285198</v>
      </c>
      <c r="K29" s="15">
        <v>13.112694259996999</v>
      </c>
      <c r="L29" s="17">
        <v>4.4604031798455903</v>
      </c>
      <c r="M29" s="17">
        <v>17.915468794838802</v>
      </c>
      <c r="N29" s="20">
        <v>-0.85399999999999998</v>
      </c>
      <c r="O29" s="20">
        <v>0.04</v>
      </c>
      <c r="P29" s="4">
        <v>2</v>
      </c>
    </row>
    <row r="30" spans="1:16" ht="17" customHeight="1" x14ac:dyDescent="0.2">
      <c r="A30" s="46" t="s">
        <v>49</v>
      </c>
      <c r="B30" s="41" t="s">
        <v>50</v>
      </c>
      <c r="C30" s="42">
        <v>71.174755141033103</v>
      </c>
      <c r="D30" s="42">
        <v>2.9520171384003299E-2</v>
      </c>
      <c r="E30" s="42">
        <v>9.4902574581857806</v>
      </c>
      <c r="F30" s="42">
        <v>0.27804137407487101</v>
      </c>
      <c r="G30" s="15">
        <v>50.828396823999199</v>
      </c>
      <c r="H30" s="15">
        <v>117.90229388766937</v>
      </c>
      <c r="I30" s="15">
        <v>4.31150702372301</v>
      </c>
      <c r="J30" s="15">
        <v>514.38853655951698</v>
      </c>
      <c r="K30" s="15">
        <v>19.044387893589001</v>
      </c>
      <c r="L30" s="17">
        <v>2.7946096251174399</v>
      </c>
      <c r="M30" s="17">
        <v>17.8032361533133</v>
      </c>
      <c r="N30" s="20">
        <v>0.35</v>
      </c>
      <c r="O30" s="20">
        <v>4.2999999999999997E-2</v>
      </c>
      <c r="P30" s="4">
        <v>2</v>
      </c>
    </row>
    <row r="31" spans="1:16" ht="17" customHeight="1" x14ac:dyDescent="0.2">
      <c r="A31" s="47" t="s">
        <v>51</v>
      </c>
      <c r="B31" s="48" t="s">
        <v>52</v>
      </c>
      <c r="C31" s="41">
        <v>73.792000000000002</v>
      </c>
      <c r="D31" s="41">
        <v>0.129</v>
      </c>
      <c r="E31" s="41">
        <v>5.6529999999999996</v>
      </c>
      <c r="F31" s="41">
        <v>0.78904618240872204</v>
      </c>
      <c r="G31" s="15">
        <v>53.755692366930703</v>
      </c>
      <c r="H31" s="15">
        <v>73.079137716916534</v>
      </c>
      <c r="I31" s="15">
        <v>10.2322707467097</v>
      </c>
      <c r="J31" s="15">
        <v>250.010959644374</v>
      </c>
      <c r="K31" s="15">
        <v>34.295688715320502</v>
      </c>
      <c r="L31" s="17">
        <v>12.532243104245801</v>
      </c>
      <c r="M31" s="17">
        <v>23.725971678955101</v>
      </c>
      <c r="N31" s="20">
        <v>-0.44400000000000001</v>
      </c>
      <c r="O31" s="20">
        <v>2.3E-2</v>
      </c>
      <c r="P31" s="4">
        <v>2</v>
      </c>
    </row>
    <row r="32" spans="1:16" ht="17" customHeight="1" x14ac:dyDescent="0.2">
      <c r="A32" s="40" t="s">
        <v>53</v>
      </c>
      <c r="B32" s="41" t="s">
        <v>54</v>
      </c>
      <c r="C32" s="41">
        <v>73.138999999999996</v>
      </c>
      <c r="D32" s="41">
        <v>7.4999999999999997E-2</v>
      </c>
      <c r="E32" s="41">
        <v>4.2530000000000001</v>
      </c>
      <c r="F32" s="41">
        <v>0.43415340086839699</v>
      </c>
      <c r="G32" s="15">
        <v>50.462881906231402</v>
      </c>
      <c r="H32" s="15">
        <v>69.657526366694682</v>
      </c>
      <c r="I32" s="15">
        <v>13.762395485255499</v>
      </c>
      <c r="J32" s="15">
        <v>228.38148244141101</v>
      </c>
      <c r="K32" s="15">
        <v>56.6645677567371</v>
      </c>
      <c r="L32" s="17">
        <v>7.3551243377602296</v>
      </c>
      <c r="M32" s="17">
        <v>20.578370302569699</v>
      </c>
      <c r="N32" s="20">
        <v>-0.48399999999999999</v>
      </c>
      <c r="O32" s="20">
        <v>5.3999999999999999E-2</v>
      </c>
      <c r="P32" s="4">
        <v>2</v>
      </c>
    </row>
    <row r="33" spans="1:16" ht="17" customHeight="1" x14ac:dyDescent="0.2">
      <c r="A33" s="47" t="s">
        <v>55</v>
      </c>
      <c r="B33" s="41"/>
      <c r="C33" s="41"/>
      <c r="D33" s="41"/>
      <c r="E33" s="41"/>
      <c r="F33" s="41"/>
      <c r="G33" s="15"/>
      <c r="H33" s="15"/>
      <c r="I33" s="15"/>
      <c r="J33" s="15"/>
      <c r="K33" s="15"/>
      <c r="L33" s="17"/>
      <c r="M33" s="17"/>
      <c r="N33" s="20">
        <v>-0.499</v>
      </c>
      <c r="O33" s="20">
        <v>0.01</v>
      </c>
      <c r="P33" s="4">
        <v>2</v>
      </c>
    </row>
    <row r="34" spans="1:16" ht="17" customHeight="1" x14ac:dyDescent="0.2">
      <c r="A34" s="46" t="s">
        <v>56</v>
      </c>
      <c r="B34" s="41" t="s">
        <v>57</v>
      </c>
      <c r="C34" s="42">
        <v>72.679731932995296</v>
      </c>
      <c r="D34" s="42">
        <v>1.83368204687329E-2</v>
      </c>
      <c r="E34" s="42">
        <v>7.5048400329297698</v>
      </c>
      <c r="F34" s="42">
        <v>0.20758420622927301</v>
      </c>
      <c r="G34" s="15">
        <v>50.696114674519002</v>
      </c>
      <c r="H34" s="15">
        <v>106.10950593862597</v>
      </c>
      <c r="I34" s="15">
        <v>16.338176881195601</v>
      </c>
      <c r="J34" s="15">
        <v>1094.46280293882</v>
      </c>
      <c r="K34" s="15">
        <v>8.0369622371887992</v>
      </c>
      <c r="L34" s="17">
        <v>3.0533270561210402</v>
      </c>
      <c r="M34" s="17">
        <v>13.4296324454945</v>
      </c>
      <c r="N34" s="20">
        <v>-1.2210000000000001</v>
      </c>
      <c r="O34" s="20">
        <v>3.9E-2</v>
      </c>
      <c r="P34" s="4">
        <v>2</v>
      </c>
    </row>
    <row r="35" spans="1:16" ht="17" customHeight="1" x14ac:dyDescent="0.2">
      <c r="A35" s="46" t="s">
        <v>58</v>
      </c>
      <c r="B35" s="41" t="s">
        <v>59</v>
      </c>
      <c r="C35" s="42">
        <v>76.647040877464903</v>
      </c>
      <c r="D35" s="42">
        <v>2.54071873265602E-2</v>
      </c>
      <c r="E35" s="42">
        <v>2.0433005972303202</v>
      </c>
      <c r="F35" s="42">
        <v>0.200483215956276</v>
      </c>
      <c r="G35" s="15">
        <v>50.055480020914104</v>
      </c>
      <c r="H35" s="15">
        <v>107.09888719366239</v>
      </c>
      <c r="I35" s="15">
        <v>6.39990964803303</v>
      </c>
      <c r="J35" s="15">
        <v>291.517067147999</v>
      </c>
      <c r="K35" s="15">
        <v>7.2103203005876404</v>
      </c>
      <c r="L35" s="17">
        <v>2.9609920969813501</v>
      </c>
      <c r="M35" s="17">
        <v>11.721649042271601</v>
      </c>
      <c r="N35" s="20">
        <v>-1.0429999999999999</v>
      </c>
      <c r="O35" s="20">
        <v>7.0000000000000001E-3</v>
      </c>
      <c r="P35" s="4">
        <v>2</v>
      </c>
    </row>
    <row r="36" spans="1:16" ht="17" customHeight="1" x14ac:dyDescent="0.2">
      <c r="A36" s="40" t="s">
        <v>60</v>
      </c>
      <c r="B36" s="41" t="s">
        <v>61</v>
      </c>
      <c r="C36" s="42">
        <v>71.980607778530398</v>
      </c>
      <c r="D36" s="42">
        <v>4.7786193004842797E-2</v>
      </c>
      <c r="E36" s="42">
        <v>8.1048708197719002</v>
      </c>
      <c r="F36" s="42">
        <v>0.29556462377482601</v>
      </c>
      <c r="G36" s="15">
        <v>51.129149676605699</v>
      </c>
      <c r="H36" s="15">
        <v>96.426320359939254</v>
      </c>
      <c r="I36" s="15">
        <v>54.793741949298003</v>
      </c>
      <c r="J36" s="15">
        <v>556.39188630261901</v>
      </c>
      <c r="K36" s="15">
        <v>17.399643629396699</v>
      </c>
      <c r="L36" s="17">
        <v>3.3776865793545001</v>
      </c>
      <c r="M36" s="17">
        <v>18.5595003934861</v>
      </c>
      <c r="N36" s="20">
        <v>-0.84699999999999998</v>
      </c>
      <c r="O36" s="20">
        <v>2.5000000000000001E-2</v>
      </c>
      <c r="P36" s="4">
        <v>2</v>
      </c>
    </row>
    <row r="37" spans="1:16" ht="17" customHeight="1" x14ac:dyDescent="0.2">
      <c r="A37" s="46" t="s">
        <v>62</v>
      </c>
      <c r="B37" s="41" t="s">
        <v>63</v>
      </c>
      <c r="C37" s="42">
        <v>71.305588603950596</v>
      </c>
      <c r="D37" s="42">
        <v>1.8603155261873099E-2</v>
      </c>
      <c r="E37" s="42">
        <v>4.8009691569810498</v>
      </c>
      <c r="F37" s="42">
        <v>0.19678115463954801</v>
      </c>
      <c r="G37" s="15">
        <v>50.551920710774702</v>
      </c>
      <c r="H37" s="15">
        <v>138.51561978868273</v>
      </c>
      <c r="I37" s="15">
        <v>9.1777380957211001</v>
      </c>
      <c r="J37" s="15">
        <v>641.57614759388196</v>
      </c>
      <c r="K37" s="15">
        <v>8.0249405446798292</v>
      </c>
      <c r="L37" s="17">
        <v>6.6205203675200304</v>
      </c>
      <c r="M37" s="17">
        <v>12.1746860043654</v>
      </c>
      <c r="N37" s="20">
        <v>-0.99099999999999999</v>
      </c>
      <c r="O37" s="20">
        <v>3.3000000000000002E-2</v>
      </c>
      <c r="P37" s="4">
        <v>2</v>
      </c>
    </row>
    <row r="38" spans="1:16" ht="17" customHeight="1" x14ac:dyDescent="0.2">
      <c r="A38" s="43" t="s">
        <v>64</v>
      </c>
      <c r="B38" s="44">
        <v>1942</v>
      </c>
      <c r="C38" s="41">
        <v>70.834000000000003</v>
      </c>
      <c r="D38" s="41">
        <v>2.1999999999999999E-2</v>
      </c>
      <c r="E38" s="41">
        <v>8.1379999999999999</v>
      </c>
      <c r="F38" s="41">
        <v>0.33939393939401002</v>
      </c>
      <c r="G38" s="15">
        <v>51.545966016290102</v>
      </c>
      <c r="H38" s="15">
        <v>21.648870963966225</v>
      </c>
      <c r="I38" s="15">
        <v>10.266446297494699</v>
      </c>
      <c r="J38" s="15">
        <v>499.75327042155499</v>
      </c>
      <c r="K38" s="15">
        <v>10.2230429852606</v>
      </c>
      <c r="L38" s="17">
        <v>3.6272995144931102</v>
      </c>
      <c r="M38" s="17">
        <v>19.440826091856501</v>
      </c>
      <c r="N38" s="20">
        <v>-2.2170000000000001</v>
      </c>
      <c r="O38" s="20">
        <v>4.0000000000000001E-3</v>
      </c>
      <c r="P38" s="4">
        <v>2</v>
      </c>
    </row>
    <row r="39" spans="1:16" ht="17" customHeight="1" x14ac:dyDescent="0.2">
      <c r="A39" s="46" t="s">
        <v>65</v>
      </c>
      <c r="B39" s="41" t="s">
        <v>66</v>
      </c>
      <c r="C39" s="42">
        <v>72.605826948817395</v>
      </c>
      <c r="D39" s="42">
        <v>3.35392101388826E-2</v>
      </c>
      <c r="E39" s="42">
        <v>6.8547752187142503</v>
      </c>
      <c r="F39" s="42">
        <v>0.36538526902558</v>
      </c>
      <c r="G39" s="15">
        <v>51.7626827374485</v>
      </c>
      <c r="H39" s="15">
        <v>119.71829167363076</v>
      </c>
      <c r="I39" s="15">
        <v>5.3248054921492702</v>
      </c>
      <c r="J39" s="15">
        <v>415.82793348514701</v>
      </c>
      <c r="K39" s="15">
        <v>15.7292563130876</v>
      </c>
      <c r="L39" s="17">
        <v>6.3251700131017996</v>
      </c>
      <c r="M39" s="17">
        <v>19.798569379087301</v>
      </c>
      <c r="N39" s="20">
        <v>0.46736616450465701</v>
      </c>
      <c r="O39" s="20">
        <v>2.2797886065103599E-2</v>
      </c>
      <c r="P39" s="4">
        <v>2</v>
      </c>
    </row>
    <row r="40" spans="1:16" ht="17" customHeight="1" x14ac:dyDescent="0.2">
      <c r="A40" s="46" t="s">
        <v>67</v>
      </c>
      <c r="B40" s="41" t="s">
        <v>68</v>
      </c>
      <c r="C40" s="42">
        <v>72.890232667534306</v>
      </c>
      <c r="D40" s="42">
        <v>2.76866285221124E-2</v>
      </c>
      <c r="E40" s="42">
        <v>8.7552177306068693</v>
      </c>
      <c r="F40" s="42">
        <v>0.14777494570018901</v>
      </c>
      <c r="G40" s="15">
        <v>50.327975033812599</v>
      </c>
      <c r="H40" s="15">
        <v>46.567541870753772</v>
      </c>
      <c r="I40" s="15">
        <v>7.1981720651763004</v>
      </c>
      <c r="J40" s="15">
        <v>505.54983104444</v>
      </c>
      <c r="K40" s="15">
        <v>10.782882888095999</v>
      </c>
      <c r="L40" s="17">
        <v>4.6711209674774796</v>
      </c>
      <c r="M40" s="17">
        <v>16.647673174291299</v>
      </c>
      <c r="N40" s="20">
        <v>-2.441403139328</v>
      </c>
      <c r="O40" s="20">
        <v>1.23603863496024E-2</v>
      </c>
      <c r="P40" s="4">
        <v>2</v>
      </c>
    </row>
    <row r="41" spans="1:16" ht="17" customHeight="1" x14ac:dyDescent="0.2">
      <c r="A41" s="40" t="s">
        <v>69</v>
      </c>
      <c r="B41" s="41" t="s">
        <v>70</v>
      </c>
      <c r="C41" s="42">
        <v>71.823236386944899</v>
      </c>
      <c r="D41" s="42">
        <v>5.9049018772929897E-3</v>
      </c>
      <c r="E41" s="42">
        <v>7.9701628524739103</v>
      </c>
      <c r="F41" s="42">
        <v>0.156002314873113</v>
      </c>
      <c r="G41" s="15">
        <v>50.614635402336297</v>
      </c>
      <c r="H41" s="15">
        <v>91.177521294481934</v>
      </c>
      <c r="I41" s="15">
        <v>12.2996627787518</v>
      </c>
      <c r="J41" s="15">
        <v>927.74535679906899</v>
      </c>
      <c r="K41" s="15">
        <v>3.0221422060123402</v>
      </c>
      <c r="L41" s="17">
        <v>2.3114395848450902</v>
      </c>
      <c r="M41" s="17">
        <v>11.654725482291999</v>
      </c>
      <c r="N41" s="20">
        <v>-2.1160000000000001</v>
      </c>
      <c r="O41" s="20">
        <v>5.2999999999999999E-2</v>
      </c>
      <c r="P41" s="4">
        <v>2</v>
      </c>
    </row>
    <row r="42" spans="1:16" ht="17" customHeight="1" x14ac:dyDescent="0.2">
      <c r="A42" s="40" t="s">
        <v>71</v>
      </c>
      <c r="B42" s="41" t="s">
        <v>72</v>
      </c>
      <c r="C42" s="42">
        <v>75.829841808011807</v>
      </c>
      <c r="D42" s="42">
        <v>7.0440981622077001E-2</v>
      </c>
      <c r="E42" s="42">
        <v>6.1151856656853196</v>
      </c>
      <c r="F42" s="42">
        <v>0.365368606049364</v>
      </c>
      <c r="G42" s="15">
        <v>52.730058838482101</v>
      </c>
      <c r="H42" s="15">
        <v>175.63573476311274</v>
      </c>
      <c r="I42" s="15">
        <v>40.516636940458298</v>
      </c>
      <c r="J42" s="15">
        <v>799.35244561822503</v>
      </c>
      <c r="K42" s="15">
        <v>14.4835767519073</v>
      </c>
      <c r="L42" s="17">
        <v>1.6915505917475799</v>
      </c>
      <c r="M42" s="17">
        <v>14.663394493672699</v>
      </c>
      <c r="N42" s="20">
        <v>-1.7509999999999999</v>
      </c>
      <c r="O42" s="20">
        <v>1.4999999999999999E-2</v>
      </c>
      <c r="P42" s="4">
        <v>2</v>
      </c>
    </row>
    <row r="43" spans="1:16" ht="17" customHeight="1" x14ac:dyDescent="0.2">
      <c r="A43" s="40" t="s">
        <v>73</v>
      </c>
      <c r="B43" s="41" t="s">
        <v>74</v>
      </c>
      <c r="C43" s="42">
        <v>73.709428098414804</v>
      </c>
      <c r="D43" s="42">
        <v>7.9664842402646596E-2</v>
      </c>
      <c r="E43" s="42">
        <v>7.4378003148753304</v>
      </c>
      <c r="F43" s="42">
        <v>0.33821980421894898</v>
      </c>
      <c r="G43" s="15">
        <v>53.288271327605401</v>
      </c>
      <c r="H43" s="15">
        <v>70.113649522296569</v>
      </c>
      <c r="I43" s="15">
        <v>37.9202708744902</v>
      </c>
      <c r="J43" s="15">
        <v>444.85362786838101</v>
      </c>
      <c r="K43" s="15">
        <v>15.2361994542761</v>
      </c>
      <c r="L43" s="17">
        <v>4.1761489683087003</v>
      </c>
      <c r="M43" s="17">
        <v>13.414812414518</v>
      </c>
      <c r="N43" s="20">
        <v>-1.2769999999999999</v>
      </c>
      <c r="O43" s="20">
        <v>1.2E-2</v>
      </c>
      <c r="P43" s="4">
        <v>2</v>
      </c>
    </row>
    <row r="44" spans="1:16" ht="17" customHeight="1" x14ac:dyDescent="0.2">
      <c r="A44" s="39" t="s">
        <v>75</v>
      </c>
      <c r="B44" s="49"/>
      <c r="C44" s="49"/>
      <c r="D44" s="49"/>
      <c r="E44" s="49"/>
      <c r="F44" s="49"/>
      <c r="G44" s="49"/>
      <c r="H44" s="49"/>
      <c r="I44" s="49"/>
      <c r="J44" s="49"/>
      <c r="K44" s="49"/>
      <c r="L44" s="49"/>
      <c r="M44" s="49"/>
      <c r="N44" s="54"/>
      <c r="O44" s="54"/>
      <c r="P44" s="53"/>
    </row>
    <row r="45" spans="1:16" ht="17" customHeight="1" x14ac:dyDescent="0.2">
      <c r="A45" s="46" t="s">
        <v>76</v>
      </c>
      <c r="B45" s="45" t="s">
        <v>77</v>
      </c>
      <c r="C45" s="42">
        <v>74.164721968629294</v>
      </c>
      <c r="D45" s="42">
        <v>0.128629972480548</v>
      </c>
      <c r="E45" s="42">
        <v>5.8860458215117299</v>
      </c>
      <c r="F45" s="42">
        <v>0.53819213547910905</v>
      </c>
      <c r="G45" s="15">
        <v>54.089722324838199</v>
      </c>
      <c r="H45" s="15">
        <v>444.94527937216805</v>
      </c>
      <c r="I45" s="15">
        <v>54.483782690974202</v>
      </c>
      <c r="J45" s="46">
        <v>443.61122872131602</v>
      </c>
      <c r="K45" s="15">
        <v>30.467460584687</v>
      </c>
      <c r="L45" s="17">
        <v>4.83512803674342</v>
      </c>
      <c r="M45" s="17">
        <v>20.501172334440799</v>
      </c>
      <c r="N45" s="20">
        <v>-0.59499999999999997</v>
      </c>
      <c r="O45" s="20">
        <v>2E-3</v>
      </c>
      <c r="P45" s="4">
        <v>2</v>
      </c>
    </row>
    <row r="46" spans="1:16" ht="17" customHeight="1" x14ac:dyDescent="0.2">
      <c r="A46" s="46" t="s">
        <v>78</v>
      </c>
      <c r="B46" s="45" t="s">
        <v>79</v>
      </c>
      <c r="C46" s="42">
        <v>73.064012067793996</v>
      </c>
      <c r="D46" s="42">
        <v>0.149500274790486</v>
      </c>
      <c r="E46" s="42">
        <v>5.1275875697657103</v>
      </c>
      <c r="F46" s="42">
        <v>0.29171584573609</v>
      </c>
      <c r="G46" s="15">
        <v>51.325471655435898</v>
      </c>
      <c r="H46" s="15">
        <v>250.25398410162109</v>
      </c>
      <c r="I46" s="15">
        <v>74.1203757776468</v>
      </c>
      <c r="J46" s="15">
        <v>392.640964551271</v>
      </c>
      <c r="K46" s="15">
        <v>39.097003800934203</v>
      </c>
      <c r="L46" s="17">
        <v>7.3126307863809101</v>
      </c>
      <c r="M46" s="17">
        <v>23.859179996340401</v>
      </c>
      <c r="N46" s="20">
        <v>-0.45600000000000002</v>
      </c>
      <c r="O46" s="20">
        <v>3.1E-2</v>
      </c>
      <c r="P46" s="4">
        <v>2</v>
      </c>
    </row>
    <row r="47" spans="1:16" ht="17" customHeight="1" x14ac:dyDescent="0.2">
      <c r="A47" s="46" t="s">
        <v>80</v>
      </c>
      <c r="B47" s="45" t="s">
        <v>81</v>
      </c>
      <c r="C47" s="42">
        <v>74.607294430490199</v>
      </c>
      <c r="D47" s="42">
        <v>7.3875587166972595E-2</v>
      </c>
      <c r="E47" s="42">
        <v>4.1846330873739497</v>
      </c>
      <c r="F47" s="42">
        <v>0.77166967465008995</v>
      </c>
      <c r="G47" s="15">
        <v>51.750763857502299</v>
      </c>
      <c r="H47" s="15">
        <v>202.36010403343985</v>
      </c>
      <c r="I47" s="15">
        <v>36.6238515943623</v>
      </c>
      <c r="J47" s="15">
        <v>384.08360031644997</v>
      </c>
      <c r="K47" s="15">
        <v>21.219633101935202</v>
      </c>
      <c r="L47" s="17">
        <v>2.9317434395572999</v>
      </c>
      <c r="M47" s="17">
        <v>20.254637402836899</v>
      </c>
      <c r="N47" s="20">
        <v>-0.22</v>
      </c>
      <c r="O47" s="20">
        <v>4.5999999999999999E-2</v>
      </c>
      <c r="P47" s="4">
        <v>2</v>
      </c>
    </row>
    <row r="48" spans="1:16" ht="17" customHeight="1" x14ac:dyDescent="0.2">
      <c r="A48" s="46" t="s">
        <v>82</v>
      </c>
      <c r="B48" s="45" t="s">
        <v>83</v>
      </c>
      <c r="C48" s="42">
        <v>73.188675491640694</v>
      </c>
      <c r="D48" s="42">
        <v>0.15607987583847599</v>
      </c>
      <c r="E48" s="42">
        <v>5.2003871504457502</v>
      </c>
      <c r="F48" s="42">
        <v>0.61129696036205095</v>
      </c>
      <c r="G48" s="15">
        <v>53.3271976430416</v>
      </c>
      <c r="H48" s="15">
        <v>130.983099579043</v>
      </c>
      <c r="I48" s="15">
        <v>76.009076685459803</v>
      </c>
      <c r="J48" s="15">
        <v>267.96668727180099</v>
      </c>
      <c r="K48" s="15">
        <v>44.075244971003698</v>
      </c>
      <c r="L48" s="17">
        <v>8.6773794641289292</v>
      </c>
      <c r="M48" s="17">
        <v>24.721728022275698</v>
      </c>
      <c r="N48" s="20">
        <v>-0.437</v>
      </c>
      <c r="O48" s="20">
        <v>2E-3</v>
      </c>
      <c r="P48" s="4">
        <v>2</v>
      </c>
    </row>
    <row r="49" spans="1:16" ht="17" customHeight="1" x14ac:dyDescent="0.2">
      <c r="A49" s="4" t="s">
        <v>84</v>
      </c>
      <c r="B49" s="48" t="s">
        <v>85</v>
      </c>
      <c r="C49" s="41">
        <v>73.656000000000006</v>
      </c>
      <c r="D49" s="42">
        <v>0.126</v>
      </c>
      <c r="E49" s="41">
        <v>3.508</v>
      </c>
      <c r="F49" s="41">
        <v>1.2474484009978699</v>
      </c>
      <c r="G49" s="15">
        <v>52.201668408664702</v>
      </c>
      <c r="H49" s="15">
        <v>138.32188601036268</v>
      </c>
      <c r="I49" s="15">
        <v>102.88108477992</v>
      </c>
      <c r="J49" s="15">
        <v>316.64514046682802</v>
      </c>
      <c r="K49" s="15">
        <v>52.2645506197521</v>
      </c>
      <c r="L49" s="17">
        <v>12.844982979323399</v>
      </c>
      <c r="M49" s="17">
        <v>27.465556704216802</v>
      </c>
      <c r="N49" s="20">
        <v>-0.41299999999999998</v>
      </c>
      <c r="O49" s="20">
        <v>2E-3</v>
      </c>
      <c r="P49" s="4">
        <v>2</v>
      </c>
    </row>
    <row r="50" spans="1:16" ht="17" customHeight="1" x14ac:dyDescent="0.2">
      <c r="A50" s="47" t="s">
        <v>55</v>
      </c>
      <c r="B50" s="48"/>
      <c r="C50" s="41"/>
      <c r="D50" s="41"/>
      <c r="E50" s="41"/>
      <c r="F50" s="41"/>
      <c r="G50" s="15"/>
      <c r="H50" s="15"/>
      <c r="I50" s="15"/>
      <c r="J50" s="15"/>
      <c r="K50" s="15"/>
      <c r="L50" s="17"/>
      <c r="M50" s="17"/>
      <c r="N50" s="20">
        <v>-0.41399999999999998</v>
      </c>
      <c r="O50" s="20">
        <v>8.0000000000000002E-3</v>
      </c>
      <c r="P50" s="4">
        <v>2</v>
      </c>
    </row>
    <row r="51" spans="1:16" ht="17" customHeight="1" x14ac:dyDescent="0.2">
      <c r="A51" s="40" t="s">
        <v>86</v>
      </c>
      <c r="B51" s="45" t="s">
        <v>87</v>
      </c>
      <c r="C51" s="42">
        <v>72.875090980613393</v>
      </c>
      <c r="D51" s="42">
        <v>0.17460682228974</v>
      </c>
      <c r="E51" s="42">
        <v>5.1013835443376099</v>
      </c>
      <c r="F51" s="42">
        <v>0.92149702549345802</v>
      </c>
      <c r="G51" s="15">
        <v>50.826384130269801</v>
      </c>
      <c r="H51" s="15">
        <v>162.04867587963514</v>
      </c>
      <c r="I51" s="15">
        <v>73.143701341126103</v>
      </c>
      <c r="J51" s="15">
        <v>307.74502755165503</v>
      </c>
      <c r="K51" s="15">
        <v>43.830821744668803</v>
      </c>
      <c r="L51" s="17">
        <v>4.7151752618595903</v>
      </c>
      <c r="M51" s="17">
        <v>27.344865483351299</v>
      </c>
      <c r="N51" s="20">
        <v>-0.33700000000000002</v>
      </c>
      <c r="O51" s="20">
        <v>8.9999999999999993E-3</v>
      </c>
      <c r="P51" s="4">
        <v>2</v>
      </c>
    </row>
    <row r="52" spans="1:16" ht="17" customHeight="1" x14ac:dyDescent="0.2">
      <c r="A52" s="4" t="s">
        <v>88</v>
      </c>
      <c r="B52" s="48" t="s">
        <v>89</v>
      </c>
      <c r="C52" s="41">
        <v>73.048000000000002</v>
      </c>
      <c r="D52" s="41">
        <v>0.17899999999999999</v>
      </c>
      <c r="E52" s="41">
        <v>5.3780000000000001</v>
      </c>
      <c r="F52" s="41">
        <v>0.56702200045350504</v>
      </c>
      <c r="G52" s="15">
        <v>52.7022456538106</v>
      </c>
      <c r="H52" s="15">
        <v>101.23472171898042</v>
      </c>
      <c r="I52" s="15">
        <v>90.293923840867905</v>
      </c>
      <c r="J52" s="15">
        <v>257.71344870568799</v>
      </c>
      <c r="K52" s="15">
        <v>49.585168172587103</v>
      </c>
      <c r="L52" s="17">
        <v>11.229517137662199</v>
      </c>
      <c r="M52" s="17">
        <v>26.3428730245965</v>
      </c>
      <c r="N52" s="20">
        <v>-0.307</v>
      </c>
      <c r="O52" s="20">
        <v>2.8000000000000001E-2</v>
      </c>
      <c r="P52" s="4">
        <v>2</v>
      </c>
    </row>
    <row r="53" spans="1:16" ht="17" customHeight="1" x14ac:dyDescent="0.2">
      <c r="A53" s="40" t="s">
        <v>90</v>
      </c>
      <c r="B53" s="45" t="s">
        <v>91</v>
      </c>
      <c r="C53" s="41">
        <v>73.14</v>
      </c>
      <c r="D53" s="41">
        <v>0.24199999999999999</v>
      </c>
      <c r="E53" s="41">
        <v>5.7220000000000004</v>
      </c>
      <c r="F53" s="41">
        <v>1.1034820990682099</v>
      </c>
      <c r="G53" s="15">
        <v>55.058285918204497</v>
      </c>
      <c r="H53" s="15">
        <v>141.65359404145076</v>
      </c>
      <c r="I53" s="15">
        <v>77.525125533723198</v>
      </c>
      <c r="J53" s="15">
        <v>291.10471025104403</v>
      </c>
      <c r="K53" s="15">
        <v>47.128125101241501</v>
      </c>
      <c r="L53" s="17">
        <v>11.720661089957099</v>
      </c>
      <c r="M53" s="17">
        <v>27.750507391174501</v>
      </c>
      <c r="N53" s="20">
        <v>-0.33600000000000002</v>
      </c>
      <c r="O53" s="20">
        <v>2.9000000000000001E-2</v>
      </c>
      <c r="P53" s="4">
        <v>2</v>
      </c>
    </row>
    <row r="54" spans="1:16" ht="17" customHeight="1" x14ac:dyDescent="0.2">
      <c r="A54" s="40" t="s">
        <v>92</v>
      </c>
      <c r="B54" s="45" t="s">
        <v>93</v>
      </c>
      <c r="C54" s="42">
        <v>75.091482927892301</v>
      </c>
      <c r="D54" s="42">
        <v>4.3725450585399499E-2</v>
      </c>
      <c r="E54" s="42">
        <v>4.3154153028388196</v>
      </c>
      <c r="F54" s="42">
        <v>0.67224770435519399</v>
      </c>
      <c r="G54" s="15">
        <v>50.3427350851696</v>
      </c>
      <c r="H54" s="15">
        <v>85.84355178947888</v>
      </c>
      <c r="I54" s="15">
        <v>30.917781928879698</v>
      </c>
      <c r="J54" s="15">
        <v>339.24852723416097</v>
      </c>
      <c r="K54" s="15">
        <v>12.034197034597099</v>
      </c>
      <c r="L54" s="17">
        <v>2.31560456239872</v>
      </c>
      <c r="M54" s="17">
        <v>14.699124665245201</v>
      </c>
      <c r="N54" s="20">
        <v>-1.08</v>
      </c>
      <c r="O54" s="20">
        <v>5.0000000000000001E-3</v>
      </c>
      <c r="P54" s="4">
        <v>2</v>
      </c>
    </row>
    <row r="55" spans="1:16" ht="17" customHeight="1" x14ac:dyDescent="0.2">
      <c r="A55" s="43" t="s">
        <v>94</v>
      </c>
      <c r="B55" s="50">
        <v>1805</v>
      </c>
      <c r="C55" s="41">
        <v>73.811000000000007</v>
      </c>
      <c r="D55" s="41">
        <v>0.152</v>
      </c>
      <c r="E55" s="41">
        <v>5.5149999999999997</v>
      </c>
      <c r="F55" s="41">
        <v>0.69804098176083795</v>
      </c>
      <c r="G55" s="15">
        <v>53.037940661616098</v>
      </c>
      <c r="H55" s="15">
        <v>135.59632376222726</v>
      </c>
      <c r="I55" s="15">
        <v>56.506950676019201</v>
      </c>
      <c r="J55" s="15">
        <v>287.85100322764498</v>
      </c>
      <c r="K55" s="15">
        <v>38.610602449461403</v>
      </c>
      <c r="L55" s="17">
        <v>7.6324284828538396</v>
      </c>
      <c r="M55" s="17">
        <v>24.888377030389599</v>
      </c>
      <c r="N55" s="20">
        <v>-0.45100000000000001</v>
      </c>
      <c r="O55" s="20">
        <v>2.4E-2</v>
      </c>
      <c r="P55" s="4">
        <v>2</v>
      </c>
    </row>
    <row r="56" spans="1:16" ht="17" customHeight="1" x14ac:dyDescent="0.2">
      <c r="A56" s="46" t="s">
        <v>95</v>
      </c>
      <c r="B56" s="45" t="s">
        <v>96</v>
      </c>
      <c r="C56" s="42">
        <v>74.509251318999901</v>
      </c>
      <c r="D56" s="42">
        <v>0.12920489501177701</v>
      </c>
      <c r="E56" s="42">
        <v>4.50681972023526</v>
      </c>
      <c r="F56" s="42">
        <v>0.58507924491045504</v>
      </c>
      <c r="G56" s="15">
        <v>53.802898982870701</v>
      </c>
      <c r="H56" s="15">
        <v>238.53674055816197</v>
      </c>
      <c r="I56" s="15">
        <v>36.534352091765797</v>
      </c>
      <c r="J56" s="15">
        <v>390.90464662641398</v>
      </c>
      <c r="K56" s="15">
        <v>22.213507062774301</v>
      </c>
      <c r="L56" s="17">
        <v>5.1055597243788302</v>
      </c>
      <c r="M56" s="17">
        <v>20.700193574826301</v>
      </c>
      <c r="N56" s="20">
        <v>-0.52900000000000003</v>
      </c>
      <c r="O56" s="20">
        <v>2.4E-2</v>
      </c>
      <c r="P56" s="4">
        <v>2</v>
      </c>
    </row>
    <row r="57" spans="1:16" ht="17" customHeight="1" x14ac:dyDescent="0.2">
      <c r="A57" s="39" t="s">
        <v>97</v>
      </c>
      <c r="B57" s="45"/>
      <c r="C57" s="4"/>
      <c r="D57" s="4"/>
      <c r="E57" s="4"/>
      <c r="F57" s="4"/>
      <c r="G57" s="15"/>
      <c r="H57" s="15"/>
      <c r="I57" s="4"/>
      <c r="J57" s="4"/>
      <c r="K57" s="4"/>
      <c r="L57" s="17"/>
      <c r="M57" s="17"/>
      <c r="N57" s="20"/>
      <c r="O57" s="20"/>
      <c r="P57" s="4"/>
    </row>
    <row r="58" spans="1:16" ht="17" customHeight="1" x14ac:dyDescent="0.2">
      <c r="A58" s="40" t="s">
        <v>98</v>
      </c>
      <c r="B58" s="45" t="s">
        <v>99</v>
      </c>
      <c r="C58" s="42">
        <v>74.3480995965745</v>
      </c>
      <c r="D58" s="42">
        <v>0.100121843381973</v>
      </c>
      <c r="E58" s="42">
        <v>4.17170160448463</v>
      </c>
      <c r="F58" s="42">
        <v>0.66614496723073002</v>
      </c>
      <c r="G58" s="15">
        <v>53.667658738248697</v>
      </c>
      <c r="H58" s="15">
        <v>161.77677389561453</v>
      </c>
      <c r="I58" s="15">
        <v>10.985584285430599</v>
      </c>
      <c r="J58" s="46">
        <v>367.12392122876503</v>
      </c>
      <c r="K58" s="15">
        <v>12.5246400760995</v>
      </c>
      <c r="L58" s="17">
        <v>4.2721270759717704</v>
      </c>
      <c r="M58" s="17">
        <v>18.919462189678601</v>
      </c>
      <c r="N58" s="20">
        <v>-0.41599999999999998</v>
      </c>
      <c r="O58" s="20">
        <v>2.1000000000000001E-2</v>
      </c>
      <c r="P58" s="4">
        <v>2</v>
      </c>
    </row>
    <row r="59" spans="1:16" ht="17" customHeight="1" x14ac:dyDescent="0.2">
      <c r="A59" s="46" t="s">
        <v>100</v>
      </c>
      <c r="B59" s="45" t="s">
        <v>101</v>
      </c>
      <c r="C59" s="42">
        <v>74.044513712584902</v>
      </c>
      <c r="D59" s="42">
        <v>0.179867182857265</v>
      </c>
      <c r="E59" s="42">
        <v>4.4534649386252498</v>
      </c>
      <c r="F59" s="42">
        <v>0.66391093259498202</v>
      </c>
      <c r="G59" s="15">
        <v>54.845370626233397</v>
      </c>
      <c r="H59" s="15">
        <v>286.83045612257183</v>
      </c>
      <c r="I59" s="15">
        <v>49.414180812862199</v>
      </c>
      <c r="J59" s="46">
        <v>261.72149656764901</v>
      </c>
      <c r="K59" s="15">
        <v>31.709343790765502</v>
      </c>
      <c r="L59" s="17">
        <v>10.753077919777301</v>
      </c>
      <c r="M59" s="17">
        <v>23.584271682174101</v>
      </c>
      <c r="N59" s="20">
        <v>-0.28299999999999997</v>
      </c>
      <c r="O59" s="20">
        <v>2.5000000000000001E-2</v>
      </c>
      <c r="P59" s="4">
        <v>2</v>
      </c>
    </row>
    <row r="60" spans="1:16" ht="17" customHeight="1" x14ac:dyDescent="0.2">
      <c r="A60" s="46" t="s">
        <v>102</v>
      </c>
      <c r="B60" s="45" t="s">
        <v>103</v>
      </c>
      <c r="C60" s="42">
        <v>74.095781694631</v>
      </c>
      <c r="D60" s="42">
        <v>0.164386803887972</v>
      </c>
      <c r="E60" s="42">
        <v>5.0016553601783302</v>
      </c>
      <c r="F60" s="42">
        <v>0.54633379070309795</v>
      </c>
      <c r="G60" s="15">
        <v>53.098902162990797</v>
      </c>
      <c r="H60" s="15">
        <v>172.90993835909654</v>
      </c>
      <c r="I60" s="15">
        <v>89.840847772999993</v>
      </c>
      <c r="J60" s="46">
        <v>238.27001854592299</v>
      </c>
      <c r="K60" s="15">
        <v>49.877283576546198</v>
      </c>
      <c r="L60" s="17">
        <v>8.5916857942919798</v>
      </c>
      <c r="M60" s="17">
        <v>24.9723944260057</v>
      </c>
      <c r="N60" s="20">
        <v>-0.48499999999999999</v>
      </c>
      <c r="O60" s="20">
        <v>0.04</v>
      </c>
      <c r="P60" s="4">
        <v>2</v>
      </c>
    </row>
    <row r="61" spans="1:16" ht="17" customHeight="1" x14ac:dyDescent="0.2">
      <c r="A61" s="43" t="s">
        <v>104</v>
      </c>
      <c r="B61" s="50">
        <v>1955</v>
      </c>
      <c r="C61" s="41">
        <v>71.248999999999995</v>
      </c>
      <c r="D61" s="41">
        <v>9.1999999999999998E-2</v>
      </c>
      <c r="E61" s="41">
        <v>6.7460000000000004</v>
      </c>
      <c r="F61" s="41">
        <v>0.56100981767192504</v>
      </c>
      <c r="G61" s="15">
        <v>50.758968694012701</v>
      </c>
      <c r="H61" s="15">
        <v>64.849234144302315</v>
      </c>
      <c r="I61" s="15">
        <v>123.766931533697</v>
      </c>
      <c r="J61" s="15">
        <v>327.462427909383</v>
      </c>
      <c r="K61" s="43">
        <v>74.009832944764199</v>
      </c>
      <c r="L61" s="17">
        <v>10.8131871176889</v>
      </c>
      <c r="M61" s="17">
        <v>28.203351293324602</v>
      </c>
      <c r="N61" s="20">
        <v>-0.66800000000000004</v>
      </c>
      <c r="O61" s="20">
        <v>1.4999999999999999E-2</v>
      </c>
      <c r="P61" s="4">
        <v>2</v>
      </c>
    </row>
    <row r="62" spans="1:16" ht="17" customHeight="1" x14ac:dyDescent="0.2">
      <c r="A62" s="39" t="s">
        <v>105</v>
      </c>
      <c r="B62" s="45"/>
      <c r="C62" s="4"/>
      <c r="D62" s="4"/>
      <c r="E62" s="4"/>
      <c r="F62" s="4"/>
      <c r="G62" s="15"/>
      <c r="H62" s="15"/>
      <c r="I62" s="4"/>
      <c r="J62" s="4"/>
      <c r="K62" s="4"/>
      <c r="L62" s="17"/>
      <c r="M62" s="17"/>
      <c r="N62" s="20"/>
      <c r="O62" s="20"/>
      <c r="P62" s="4"/>
    </row>
    <row r="63" spans="1:16" ht="17" customHeight="1" x14ac:dyDescent="0.2">
      <c r="A63" s="4" t="s">
        <v>106</v>
      </c>
      <c r="B63" s="51" t="s">
        <v>107</v>
      </c>
      <c r="C63" s="42">
        <v>69.912055973836999</v>
      </c>
      <c r="D63" s="42">
        <v>1.83463728433235</v>
      </c>
      <c r="E63" s="42">
        <v>1.19747721434008</v>
      </c>
      <c r="F63" s="42">
        <v>6.60798621768543</v>
      </c>
      <c r="G63" s="15">
        <v>79.523585310552505</v>
      </c>
      <c r="H63" s="15">
        <v>511.17510872656345</v>
      </c>
      <c r="I63" s="46">
        <v>428.80728200713901</v>
      </c>
      <c r="J63" s="46">
        <v>308.24527887813298</v>
      </c>
      <c r="K63" s="15">
        <v>16.571268490384099</v>
      </c>
      <c r="L63" s="17">
        <v>12.2459657748614</v>
      </c>
      <c r="M63" s="17">
        <v>36.113393395554901</v>
      </c>
      <c r="N63" s="20">
        <v>7.5999999999999998E-2</v>
      </c>
      <c r="O63" s="20">
        <v>1.2E-2</v>
      </c>
      <c r="P63" s="4">
        <v>2</v>
      </c>
    </row>
    <row r="64" spans="1:16" ht="17" customHeight="1" x14ac:dyDescent="0.2">
      <c r="A64" s="4" t="s">
        <v>108</v>
      </c>
      <c r="B64" s="51" t="s">
        <v>109</v>
      </c>
      <c r="C64" s="42">
        <v>65.851660444662002</v>
      </c>
      <c r="D64" s="42">
        <v>1.14290057608778</v>
      </c>
      <c r="E64" s="42">
        <v>4.4962336674983696</v>
      </c>
      <c r="F64" s="42">
        <v>2.07578055173374</v>
      </c>
      <c r="G64" s="15">
        <v>49.497674720522298</v>
      </c>
      <c r="H64" s="15">
        <v>261.37153197322044</v>
      </c>
      <c r="I64" s="46">
        <v>533.99049396683097</v>
      </c>
      <c r="J64" s="46">
        <v>215.52977549354301</v>
      </c>
      <c r="K64" s="46">
        <v>314.20998958750602</v>
      </c>
      <c r="L64" s="17">
        <v>12.683710696836799</v>
      </c>
      <c r="M64" s="17">
        <v>34.372493061370101</v>
      </c>
      <c r="N64" s="20">
        <v>-4.5999999999999999E-2</v>
      </c>
      <c r="O64" s="20">
        <v>2E-3</v>
      </c>
      <c r="P64" s="4">
        <v>2</v>
      </c>
    </row>
    <row r="65" spans="1:16" ht="17" customHeight="1" x14ac:dyDescent="0.2">
      <c r="A65" s="4" t="s">
        <v>110</v>
      </c>
      <c r="B65" s="51" t="s">
        <v>111</v>
      </c>
      <c r="C65" s="42">
        <v>56.1189998303566</v>
      </c>
      <c r="D65" s="42">
        <v>3.7204428479367402</v>
      </c>
      <c r="E65" s="42">
        <v>1.9791105303323</v>
      </c>
      <c r="F65" s="42">
        <v>1.0430519282841</v>
      </c>
      <c r="G65" s="15">
        <v>34.807436552001498</v>
      </c>
      <c r="H65" s="15">
        <v>172.47572877560634</v>
      </c>
      <c r="I65" s="46">
        <v>290.15487472276902</v>
      </c>
      <c r="J65" s="46">
        <v>119.05703881187</v>
      </c>
      <c r="K65" s="46">
        <v>250.65844800320801</v>
      </c>
      <c r="L65" s="17">
        <v>12.622038622889599</v>
      </c>
      <c r="M65" s="17">
        <v>37.074547723465301</v>
      </c>
      <c r="N65" s="20">
        <v>0.115</v>
      </c>
      <c r="O65" s="20">
        <v>7.0000000000000001E-3</v>
      </c>
      <c r="P65" s="4">
        <v>2</v>
      </c>
    </row>
    <row r="66" spans="1:16" ht="17" customHeight="1" x14ac:dyDescent="0.2">
      <c r="A66" s="4" t="s">
        <v>112</v>
      </c>
      <c r="B66" s="51" t="s">
        <v>113</v>
      </c>
      <c r="C66" s="42">
        <v>53.456156081706503</v>
      </c>
      <c r="D66" s="42">
        <v>3.7404506526603098</v>
      </c>
      <c r="E66" s="42">
        <v>4.7757567953157798</v>
      </c>
      <c r="F66" s="42">
        <v>1.42469774393022</v>
      </c>
      <c r="G66" s="15">
        <v>36.572801009121797</v>
      </c>
      <c r="H66" s="15">
        <v>221.73389875668619</v>
      </c>
      <c r="I66" s="44">
        <v>508.01475024175699</v>
      </c>
      <c r="J66" s="44">
        <v>209.55247024385801</v>
      </c>
      <c r="K66" s="44">
        <v>267.12494714022802</v>
      </c>
      <c r="L66" s="17">
        <v>13.885110458316801</v>
      </c>
      <c r="M66" s="17">
        <v>37.283967164970797</v>
      </c>
      <c r="N66" s="20">
        <v>-7.1999999999999995E-2</v>
      </c>
      <c r="O66" s="20">
        <v>4.2000000000000003E-2</v>
      </c>
      <c r="P66" s="4">
        <v>2</v>
      </c>
    </row>
    <row r="67" spans="1:16" ht="17" customHeight="1" x14ac:dyDescent="0.2">
      <c r="A67" s="47" t="s">
        <v>55</v>
      </c>
      <c r="B67" s="51"/>
      <c r="C67" s="42"/>
      <c r="D67" s="42"/>
      <c r="E67" s="42"/>
      <c r="F67" s="42"/>
      <c r="G67" s="15"/>
      <c r="H67" s="15"/>
      <c r="I67" s="44"/>
      <c r="J67" s="44"/>
      <c r="K67" s="44"/>
      <c r="L67" s="17"/>
      <c r="M67" s="17"/>
      <c r="N67" s="20">
        <v>-6.4000000000000001E-2</v>
      </c>
      <c r="O67" s="20">
        <v>4.9000000000000002E-2</v>
      </c>
      <c r="P67" s="4">
        <v>2</v>
      </c>
    </row>
    <row r="68" spans="1:16" ht="17" customHeight="1" x14ac:dyDescent="0.2">
      <c r="A68" s="4" t="s">
        <v>114</v>
      </c>
      <c r="B68" s="48" t="s">
        <v>115</v>
      </c>
      <c r="C68" s="41">
        <v>60.033999999999999</v>
      </c>
      <c r="D68" s="41">
        <v>3.4420000000000002</v>
      </c>
      <c r="E68" s="41">
        <v>4.327</v>
      </c>
      <c r="F68" s="41">
        <v>1.26117862875519</v>
      </c>
      <c r="G68" s="15">
        <v>30.441650747443799</v>
      </c>
      <c r="H68" s="15">
        <v>34.46877459448072</v>
      </c>
      <c r="I68" s="15">
        <v>553.90749695280795</v>
      </c>
      <c r="J68" s="15">
        <v>187.64137945082101</v>
      </c>
      <c r="K68" s="15">
        <v>235.723322090115</v>
      </c>
      <c r="L68" s="17">
        <v>13.9128038808791</v>
      </c>
      <c r="M68" s="17">
        <v>29.139163511451201</v>
      </c>
      <c r="N68" s="20">
        <v>0.05</v>
      </c>
      <c r="O68" s="20">
        <v>5.0000000000000001E-3</v>
      </c>
      <c r="P68" s="4">
        <v>2</v>
      </c>
    </row>
    <row r="69" spans="1:16" ht="17" customHeight="1" x14ac:dyDescent="0.2">
      <c r="A69" s="4" t="s">
        <v>116</v>
      </c>
      <c r="B69" s="51" t="s">
        <v>117</v>
      </c>
      <c r="C69" s="42">
        <v>62.491276739926001</v>
      </c>
      <c r="D69" s="42">
        <v>2.9309965682941499</v>
      </c>
      <c r="E69" s="42">
        <v>2.3088333558858198</v>
      </c>
      <c r="F69" s="42">
        <v>1.2282299292315799</v>
      </c>
      <c r="G69" s="15">
        <v>49.918899887306701</v>
      </c>
      <c r="H69" s="15">
        <v>509.29447382163966</v>
      </c>
      <c r="I69" s="46">
        <v>518.30883069980905</v>
      </c>
      <c r="J69" s="46">
        <v>180.455623715001</v>
      </c>
      <c r="K69" s="46">
        <v>251.28585341512499</v>
      </c>
      <c r="L69" s="17">
        <v>13.646933621791</v>
      </c>
      <c r="M69" s="17">
        <v>34.254761090306602</v>
      </c>
      <c r="N69" s="20">
        <v>0.40400000000000003</v>
      </c>
      <c r="O69" s="20">
        <v>0.02</v>
      </c>
      <c r="P69" s="4">
        <v>2</v>
      </c>
    </row>
    <row r="70" spans="1:16" ht="17" customHeight="1" x14ac:dyDescent="0.2">
      <c r="A70" s="4" t="s">
        <v>118</v>
      </c>
      <c r="B70" s="47">
        <v>2282</v>
      </c>
      <c r="C70" s="41">
        <v>59.088000000000001</v>
      </c>
      <c r="D70" s="41">
        <v>3.8</v>
      </c>
      <c r="E70" s="41">
        <v>5.5910000000000002</v>
      </c>
      <c r="F70" s="41">
        <v>0.56028686687572904</v>
      </c>
      <c r="G70" s="15">
        <v>28.846181704948101</v>
      </c>
      <c r="H70" s="15">
        <v>36.223158036654723</v>
      </c>
      <c r="I70" s="15">
        <v>1127.65611834848</v>
      </c>
      <c r="J70" s="15">
        <v>315.47990004895701</v>
      </c>
      <c r="K70" s="15">
        <v>415.98913510001302</v>
      </c>
      <c r="L70" s="17">
        <v>14.155929305111499</v>
      </c>
      <c r="M70" s="17">
        <v>38.0817119239505</v>
      </c>
      <c r="N70" s="20">
        <v>-9.4E-2</v>
      </c>
      <c r="O70" s="20">
        <v>3.5000000000000003E-2</v>
      </c>
      <c r="P70" s="4">
        <v>2</v>
      </c>
    </row>
    <row r="71" spans="1:16" ht="17" customHeight="1" x14ac:dyDescent="0.2">
      <c r="A71" s="4" t="s">
        <v>119</v>
      </c>
      <c r="B71" s="48" t="s">
        <v>120</v>
      </c>
      <c r="C71" s="41">
        <v>61.853999999999999</v>
      </c>
      <c r="D71" s="41">
        <v>3.4510000000000001</v>
      </c>
      <c r="E71" s="41">
        <v>3.117</v>
      </c>
      <c r="F71" s="41">
        <v>1.38</v>
      </c>
      <c r="G71" s="15">
        <v>36.263265568628903</v>
      </c>
      <c r="H71" s="15">
        <v>133.81193845668628</v>
      </c>
      <c r="I71" s="15">
        <v>382.65414424926502</v>
      </c>
      <c r="J71" s="15">
        <v>209.93095554849799</v>
      </c>
      <c r="K71" s="15">
        <v>192.53773060770899</v>
      </c>
      <c r="L71" s="17">
        <v>14.6020350878331</v>
      </c>
      <c r="M71" s="17">
        <v>38.094526244893103</v>
      </c>
      <c r="N71" s="20">
        <v>-0.115</v>
      </c>
      <c r="O71" s="20">
        <v>4.9000000000000002E-2</v>
      </c>
      <c r="P71" s="4">
        <v>2</v>
      </c>
    </row>
    <row r="72" spans="1:16" ht="17" customHeight="1" x14ac:dyDescent="0.2">
      <c r="A72" s="4" t="s">
        <v>121</v>
      </c>
      <c r="B72" s="51" t="s">
        <v>122</v>
      </c>
      <c r="C72" s="42">
        <v>70.428658024719198</v>
      </c>
      <c r="D72" s="42">
        <v>2.6337974681276499</v>
      </c>
      <c r="E72" s="42">
        <v>1.87299728033538</v>
      </c>
      <c r="F72" s="42">
        <v>0.88614591009579602</v>
      </c>
      <c r="G72" s="15">
        <v>44.484005329700999</v>
      </c>
      <c r="H72" s="15">
        <v>236.02978734733489</v>
      </c>
      <c r="I72" s="46">
        <v>348.45984798019799</v>
      </c>
      <c r="J72" s="15">
        <v>88.295022449052894</v>
      </c>
      <c r="K72" s="46">
        <v>172.441878574828</v>
      </c>
      <c r="L72" s="17">
        <v>13.362173420024201</v>
      </c>
      <c r="M72" s="17">
        <v>37.430589105894697</v>
      </c>
      <c r="N72" s="20">
        <v>9.7000000000000003E-2</v>
      </c>
      <c r="O72" s="20">
        <v>4.1000000000000002E-2</v>
      </c>
      <c r="P72" s="4">
        <v>2</v>
      </c>
    </row>
    <row r="73" spans="1:16" ht="17" customHeight="1" x14ac:dyDescent="0.2">
      <c r="A73" s="4" t="s">
        <v>123</v>
      </c>
      <c r="B73" s="51" t="s">
        <v>50</v>
      </c>
      <c r="C73" s="42">
        <v>65.998717769881196</v>
      </c>
      <c r="D73" s="42">
        <v>3.0163940706628001</v>
      </c>
      <c r="E73" s="42">
        <v>1.800897232209</v>
      </c>
      <c r="F73" s="42">
        <v>0.58990367625075601</v>
      </c>
      <c r="G73" s="15">
        <v>50.207219616419401</v>
      </c>
      <c r="H73" s="15">
        <v>449.92995805395907</v>
      </c>
      <c r="I73" s="46">
        <v>342.16694010889597</v>
      </c>
      <c r="J73" s="46">
        <v>221.75630760796901</v>
      </c>
      <c r="K73" s="46">
        <v>151.429245681628</v>
      </c>
      <c r="L73" s="17">
        <v>13.2671617089617</v>
      </c>
      <c r="M73" s="17">
        <v>35.425311247304201</v>
      </c>
      <c r="N73" s="20">
        <v>0.29299999999999998</v>
      </c>
      <c r="O73" s="20">
        <v>1.0999999999999999E-2</v>
      </c>
      <c r="P73" s="4">
        <v>2</v>
      </c>
    </row>
    <row r="74" spans="1:16" ht="17" customHeight="1" x14ac:dyDescent="0.2">
      <c r="A74" s="4" t="s">
        <v>124</v>
      </c>
      <c r="B74" s="47">
        <v>1787</v>
      </c>
      <c r="C74" s="41">
        <v>66.972999999999999</v>
      </c>
      <c r="D74" s="41">
        <v>2.6549999999999998</v>
      </c>
      <c r="E74" s="41">
        <v>4.0229999999999997</v>
      </c>
      <c r="F74" s="41">
        <v>1.99956531188869</v>
      </c>
      <c r="G74" s="15">
        <v>29.449785824386399</v>
      </c>
      <c r="H74" s="15">
        <v>79.138613187276178</v>
      </c>
      <c r="I74" s="15">
        <v>397.06257466158399</v>
      </c>
      <c r="J74" s="15">
        <v>136.17189442323499</v>
      </c>
      <c r="K74" s="15">
        <v>207.456207150007</v>
      </c>
      <c r="L74" s="17">
        <v>13.845400715847701</v>
      </c>
      <c r="M74" s="17">
        <v>30.613644623960401</v>
      </c>
      <c r="N74" s="20">
        <v>-0.307</v>
      </c>
      <c r="O74" s="20">
        <v>4.2000000000000003E-2</v>
      </c>
      <c r="P74" s="4">
        <v>2</v>
      </c>
    </row>
    <row r="75" spans="1:16" ht="17" customHeight="1" x14ac:dyDescent="0.2">
      <c r="A75" s="4" t="s">
        <v>125</v>
      </c>
      <c r="B75" s="47">
        <v>1909</v>
      </c>
      <c r="C75" s="41">
        <v>69.415999999999997</v>
      </c>
      <c r="D75" s="41">
        <v>2.2240000000000002</v>
      </c>
      <c r="E75" s="41">
        <v>1.2270000000000001</v>
      </c>
      <c r="F75" s="41">
        <v>3.5473731477324799</v>
      </c>
      <c r="G75" s="15">
        <v>23.5793772071139</v>
      </c>
      <c r="H75" s="15">
        <v>23.476704875457447</v>
      </c>
      <c r="I75" s="15">
        <v>212.89746403903601</v>
      </c>
      <c r="J75" s="43">
        <v>64.076881101532393</v>
      </c>
      <c r="K75" s="15">
        <v>215.83854455910901</v>
      </c>
      <c r="L75" s="17">
        <v>13.301833428223199</v>
      </c>
      <c r="M75" s="17">
        <v>38.7995348934042</v>
      </c>
      <c r="N75" s="20">
        <v>-6.9000000000000006E-2</v>
      </c>
      <c r="O75" s="20">
        <v>1.7000000000000001E-2</v>
      </c>
      <c r="P75" s="4">
        <v>2</v>
      </c>
    </row>
    <row r="76" spans="1:16" ht="17" customHeight="1" x14ac:dyDescent="0.2">
      <c r="A76" s="4" t="s">
        <v>126</v>
      </c>
      <c r="B76" s="51" t="s">
        <v>127</v>
      </c>
      <c r="C76" s="42">
        <v>68.119169640235597</v>
      </c>
      <c r="D76" s="42">
        <v>1.8202924369479101</v>
      </c>
      <c r="E76" s="42">
        <v>0.73121546216584898</v>
      </c>
      <c r="F76" s="42">
        <v>4.73356528108408</v>
      </c>
      <c r="G76" s="15">
        <v>23.0368074893466</v>
      </c>
      <c r="H76" s="15">
        <v>32.88225767013752</v>
      </c>
      <c r="I76" s="46">
        <v>125.05216009864399</v>
      </c>
      <c r="J76" s="15">
        <v>28.3621911144531</v>
      </c>
      <c r="K76" s="15">
        <v>211.33082055629001</v>
      </c>
      <c r="L76" s="17">
        <v>12.656915071821199</v>
      </c>
      <c r="M76" s="17">
        <v>38.993050177289703</v>
      </c>
      <c r="N76" s="20">
        <v>-2.7E-2</v>
      </c>
      <c r="O76" s="20">
        <v>1.0999999999999999E-2</v>
      </c>
      <c r="P76" s="4">
        <v>2</v>
      </c>
    </row>
    <row r="77" spans="1:16" ht="17" customHeight="1" x14ac:dyDescent="0.2">
      <c r="A77" s="4" t="s">
        <v>128</v>
      </c>
      <c r="B77" s="48" t="s">
        <v>129</v>
      </c>
      <c r="C77" s="41">
        <v>63.722000000000001</v>
      </c>
      <c r="D77" s="41">
        <v>2.1640000000000001</v>
      </c>
      <c r="E77" s="41">
        <v>1.347</v>
      </c>
      <c r="F77" s="41">
        <v>5.2878464818765103</v>
      </c>
      <c r="G77" s="15">
        <v>21.1286382608648</v>
      </c>
      <c r="H77" s="15">
        <v>10.133745944807247</v>
      </c>
      <c r="I77" s="15">
        <v>204.90019746797799</v>
      </c>
      <c r="J77" s="43">
        <v>51.990323860739402</v>
      </c>
      <c r="K77" s="15">
        <v>214.669083172809</v>
      </c>
      <c r="L77" s="17">
        <v>13.672076559348501</v>
      </c>
      <c r="M77" s="17">
        <v>28.131490853090501</v>
      </c>
      <c r="N77" s="20">
        <v>-6.3E-2</v>
      </c>
      <c r="O77" s="20">
        <v>0.04</v>
      </c>
      <c r="P77" s="4">
        <v>2</v>
      </c>
    </row>
    <row r="78" spans="1:16" ht="17" customHeight="1" x14ac:dyDescent="0.2">
      <c r="A78" s="4" t="s">
        <v>130</v>
      </c>
      <c r="B78" s="42" t="s">
        <v>131</v>
      </c>
      <c r="C78" s="42">
        <v>66.430295259779896</v>
      </c>
      <c r="D78" s="42">
        <v>2.9242631941555799</v>
      </c>
      <c r="E78" s="42">
        <v>1.87474712056404</v>
      </c>
      <c r="F78" s="42">
        <v>1.2321975842799</v>
      </c>
      <c r="G78" s="15">
        <v>29.519991925412299</v>
      </c>
      <c r="H78" s="15">
        <v>57.094694185253168</v>
      </c>
      <c r="I78" s="46">
        <v>282.32233873452998</v>
      </c>
      <c r="J78" s="15">
        <v>74.9307140264347</v>
      </c>
      <c r="K78" s="46">
        <v>241.15930872134501</v>
      </c>
      <c r="L78" s="17">
        <v>13.352669172046101</v>
      </c>
      <c r="M78" s="17">
        <v>38.105280713053197</v>
      </c>
      <c r="N78" s="20">
        <v>-0.19800000000000001</v>
      </c>
      <c r="O78" s="20">
        <v>3.5000000000000003E-2</v>
      </c>
      <c r="P78" s="4">
        <v>2</v>
      </c>
    </row>
    <row r="79" spans="1:16" ht="17" customHeight="1" x14ac:dyDescent="0.2">
      <c r="A79" s="4" t="s">
        <v>132</v>
      </c>
      <c r="B79" s="42" t="s">
        <v>133</v>
      </c>
      <c r="C79" s="42">
        <v>63.3025448790236</v>
      </c>
      <c r="D79" s="42">
        <v>3.6374823016092499</v>
      </c>
      <c r="E79" s="42">
        <v>2.9609835113527598</v>
      </c>
      <c r="F79" s="42">
        <v>1.5163459309065399</v>
      </c>
      <c r="G79" s="15">
        <v>44.607408553095098</v>
      </c>
      <c r="H79" s="15">
        <v>679.05319519809939</v>
      </c>
      <c r="I79" s="46">
        <v>450.476094536012</v>
      </c>
      <c r="J79" s="46">
        <v>158.951784179214</v>
      </c>
      <c r="K79" s="46">
        <v>185.65656464402099</v>
      </c>
      <c r="L79" s="17">
        <v>11.1232398606119</v>
      </c>
      <c r="M79" s="17">
        <v>35.541343663978701</v>
      </c>
      <c r="N79" s="20">
        <v>0.219</v>
      </c>
      <c r="O79" s="20">
        <v>0.01</v>
      </c>
      <c r="P79" s="4">
        <v>2</v>
      </c>
    </row>
    <row r="80" spans="1:16" ht="17" customHeight="1" x14ac:dyDescent="0.2">
      <c r="A80" s="4" t="s">
        <v>134</v>
      </c>
      <c r="B80" s="42" t="s">
        <v>135</v>
      </c>
      <c r="C80" s="42">
        <v>57.109385288412597</v>
      </c>
      <c r="D80" s="42">
        <v>3.6845698779609899</v>
      </c>
      <c r="E80" s="42">
        <v>3.6660142909191098</v>
      </c>
      <c r="F80" s="42">
        <v>1.7343696159883299</v>
      </c>
      <c r="G80" s="15">
        <v>45.540898322288903</v>
      </c>
      <c r="H80" s="15">
        <v>588.26734812862321</v>
      </c>
      <c r="I80" s="46">
        <v>689.53890479090001</v>
      </c>
      <c r="J80" s="46">
        <v>159.512404064002</v>
      </c>
      <c r="K80" s="46">
        <v>227.78262583579701</v>
      </c>
      <c r="L80" s="17">
        <v>12.120049684342399</v>
      </c>
      <c r="M80" s="17">
        <v>35.742980422929101</v>
      </c>
      <c r="N80" s="20">
        <v>-8.2741973729871798E-2</v>
      </c>
      <c r="O80" s="20">
        <v>4.3380700323856901E-2</v>
      </c>
      <c r="P80" s="4">
        <v>2</v>
      </c>
    </row>
    <row r="81" spans="1:17" ht="17" customHeight="1" x14ac:dyDescent="0.2">
      <c r="A81" s="4" t="s">
        <v>136</v>
      </c>
      <c r="B81" s="42" t="s">
        <v>137</v>
      </c>
      <c r="C81" s="42">
        <v>53.0376376215115</v>
      </c>
      <c r="D81" s="42">
        <v>3.5192346987127001</v>
      </c>
      <c r="E81" s="42">
        <v>4.2944332850488403</v>
      </c>
      <c r="F81" s="42">
        <v>1.67852163016038</v>
      </c>
      <c r="G81" s="15">
        <v>52.820923763442103</v>
      </c>
      <c r="H81" s="15">
        <v>788.81380770137196</v>
      </c>
      <c r="I81" s="46">
        <v>1237.9833412011101</v>
      </c>
      <c r="J81" s="46">
        <v>261.124526717685</v>
      </c>
      <c r="K81" s="46">
        <v>234.56294323206899</v>
      </c>
      <c r="L81" s="17">
        <v>12.956549677792299</v>
      </c>
      <c r="M81" s="17">
        <v>36.536619029021999</v>
      </c>
      <c r="N81" s="20">
        <v>5.3489809533402398E-2</v>
      </c>
      <c r="O81" s="20">
        <v>2.2353936316949301E-2</v>
      </c>
      <c r="P81" s="4">
        <v>2</v>
      </c>
    </row>
    <row r="82" spans="1:17" ht="17" customHeight="1" x14ac:dyDescent="0.2">
      <c r="A82" s="4" t="s">
        <v>138</v>
      </c>
      <c r="B82" s="40" t="s">
        <v>139</v>
      </c>
      <c r="C82" s="41">
        <v>52.719000000000001</v>
      </c>
      <c r="D82" s="41">
        <v>3.927</v>
      </c>
      <c r="E82" s="41">
        <v>3.5870000000000002</v>
      </c>
      <c r="F82" s="41">
        <v>1.9868949482137801</v>
      </c>
      <c r="G82" s="15">
        <v>38.891039404513002</v>
      </c>
      <c r="H82" s="15">
        <v>106.10452510919609</v>
      </c>
      <c r="I82" s="15">
        <v>526.58616300814401</v>
      </c>
      <c r="J82" s="15">
        <v>170.31148081350901</v>
      </c>
      <c r="K82" s="15">
        <v>200.60275341233</v>
      </c>
      <c r="L82" s="17">
        <v>13.6661721879672</v>
      </c>
      <c r="M82" s="17">
        <v>36.231731984274198</v>
      </c>
      <c r="N82" s="20">
        <v>-0.15</v>
      </c>
      <c r="O82" s="20">
        <v>2.5999999999999999E-2</v>
      </c>
      <c r="P82" s="4">
        <v>2</v>
      </c>
    </row>
    <row r="83" spans="1:17" ht="17" customHeight="1" x14ac:dyDescent="0.2">
      <c r="A83" s="39" t="s">
        <v>140</v>
      </c>
      <c r="B83" s="34"/>
      <c r="C83" s="39"/>
      <c r="D83" s="39"/>
      <c r="E83" s="39"/>
      <c r="F83" s="39"/>
      <c r="G83" s="39"/>
      <c r="H83" s="39"/>
      <c r="I83" s="39"/>
      <c r="J83" s="39"/>
      <c r="K83" s="39"/>
      <c r="L83" s="39"/>
      <c r="M83" s="39"/>
      <c r="N83" s="54"/>
      <c r="O83" s="54"/>
      <c r="P83" s="53"/>
    </row>
    <row r="84" spans="1:17" ht="17" customHeight="1" x14ac:dyDescent="0.2">
      <c r="A84" s="4" t="s">
        <v>141</v>
      </c>
      <c r="B84" s="34"/>
      <c r="C84" s="34"/>
      <c r="D84" s="34"/>
      <c r="E84" s="34"/>
      <c r="F84" s="34"/>
      <c r="G84" s="34"/>
      <c r="H84" s="34"/>
      <c r="I84" s="34"/>
      <c r="J84" s="34"/>
      <c r="K84" s="34"/>
      <c r="L84" s="34"/>
      <c r="M84" s="34"/>
      <c r="N84" s="20">
        <v>5.6000000000000001E-2</v>
      </c>
      <c r="O84" s="20">
        <v>1.7000000000000001E-2</v>
      </c>
      <c r="P84" s="4">
        <v>2</v>
      </c>
    </row>
    <row r="85" spans="1:17" ht="17" customHeight="1" x14ac:dyDescent="0.2">
      <c r="A85" s="4"/>
      <c r="B85" s="34"/>
      <c r="C85" s="34"/>
      <c r="D85" s="34"/>
      <c r="E85" s="34"/>
      <c r="F85" s="34"/>
      <c r="G85" s="34"/>
      <c r="H85" s="34"/>
      <c r="I85" s="34"/>
      <c r="J85" s="34"/>
      <c r="K85" s="34"/>
      <c r="L85" s="34"/>
      <c r="M85" s="34"/>
      <c r="N85" s="20">
        <v>3.2000000000000001E-2</v>
      </c>
      <c r="O85" s="20">
        <v>3.2000000000000001E-2</v>
      </c>
      <c r="P85" s="4">
        <v>2</v>
      </c>
    </row>
    <row r="86" spans="1:17" ht="17" customHeight="1" x14ac:dyDescent="0.2">
      <c r="A86" s="4" t="s">
        <v>142</v>
      </c>
      <c r="B86" s="55"/>
      <c r="C86" s="55"/>
      <c r="D86" s="55"/>
      <c r="E86" s="55"/>
      <c r="F86" s="55"/>
      <c r="G86" s="55"/>
      <c r="H86" s="55"/>
      <c r="I86" s="55"/>
      <c r="J86" s="55"/>
      <c r="K86" s="55"/>
      <c r="L86" s="55"/>
      <c r="M86" s="55"/>
      <c r="N86" s="59">
        <v>0.03</v>
      </c>
      <c r="O86" s="59">
        <v>0.04</v>
      </c>
      <c r="P86" s="47">
        <v>4</v>
      </c>
      <c r="Q86" s="34" t="s">
        <v>143</v>
      </c>
    </row>
    <row r="87" spans="1:17" ht="17" customHeight="1" x14ac:dyDescent="0.2">
      <c r="N87" s="59">
        <v>0.04</v>
      </c>
      <c r="O87" s="59">
        <v>0.01</v>
      </c>
      <c r="P87" s="47">
        <v>5</v>
      </c>
      <c r="Q87" s="6" t="s">
        <v>144</v>
      </c>
    </row>
    <row r="88" spans="1:17" ht="17" customHeight="1" x14ac:dyDescent="0.2">
      <c r="N88" s="59">
        <v>0.03</v>
      </c>
      <c r="O88" s="59">
        <v>0.03</v>
      </c>
      <c r="P88" s="47">
        <v>6</v>
      </c>
      <c r="Q88" s="6" t="s">
        <v>145</v>
      </c>
    </row>
    <row r="89" spans="1:17" ht="17" customHeight="1" x14ac:dyDescent="0.2">
      <c r="N89" s="59">
        <v>2.0380418899901401E-2</v>
      </c>
      <c r="O89" s="59">
        <v>4.4503827407259097E-2</v>
      </c>
      <c r="P89" s="47">
        <v>2</v>
      </c>
      <c r="Q89" s="6" t="s">
        <v>146</v>
      </c>
    </row>
    <row r="90" spans="1:17" ht="17" customHeight="1" x14ac:dyDescent="0.2">
      <c r="A90" s="4" t="s">
        <v>147</v>
      </c>
      <c r="B90" s="34"/>
      <c r="C90" s="34"/>
      <c r="D90" s="34"/>
      <c r="E90" s="34"/>
      <c r="F90" s="34"/>
      <c r="G90" s="34"/>
      <c r="H90" s="34"/>
      <c r="I90" s="34"/>
      <c r="J90" s="34"/>
      <c r="K90" s="34"/>
      <c r="L90" s="34"/>
      <c r="M90" s="34"/>
      <c r="N90" s="20">
        <v>6.0999999999999999E-2</v>
      </c>
      <c r="O90" s="20">
        <v>1.7999999999999999E-2</v>
      </c>
      <c r="P90" s="4">
        <v>2</v>
      </c>
    </row>
    <row r="91" spans="1:17" ht="17" customHeight="1" x14ac:dyDescent="0.2">
      <c r="A91" s="4" t="s">
        <v>142</v>
      </c>
      <c r="B91" s="55"/>
      <c r="C91" s="55"/>
      <c r="D91" s="55"/>
      <c r="E91" s="55"/>
      <c r="F91" s="55"/>
      <c r="G91" s="55"/>
      <c r="H91" s="55"/>
      <c r="I91" s="55"/>
      <c r="J91" s="55"/>
      <c r="K91" s="55"/>
      <c r="L91" s="55"/>
      <c r="M91" s="55"/>
      <c r="N91" s="59">
        <v>7.0000000000000007E-2</v>
      </c>
      <c r="O91" s="59">
        <v>0.09</v>
      </c>
      <c r="P91" s="47">
        <v>6</v>
      </c>
      <c r="Q91" s="6" t="s">
        <v>319</v>
      </c>
    </row>
    <row r="92" spans="1:17" ht="17" customHeight="1" x14ac:dyDescent="0.2">
      <c r="A92" s="4"/>
      <c r="B92" s="55"/>
      <c r="C92" s="55"/>
      <c r="D92" s="55"/>
      <c r="E92" s="55"/>
      <c r="F92" s="55"/>
      <c r="G92" s="55"/>
      <c r="H92" s="55"/>
      <c r="I92" s="55"/>
      <c r="J92" s="55"/>
      <c r="K92" s="55"/>
      <c r="L92" s="55"/>
      <c r="M92" s="55"/>
      <c r="N92" s="20">
        <v>4.5334881741271302E-2</v>
      </c>
      <c r="O92" s="20">
        <v>8.5952890384998603E-3</v>
      </c>
      <c r="P92" s="47">
        <v>2</v>
      </c>
      <c r="Q92" s="6" t="s">
        <v>146</v>
      </c>
    </row>
    <row r="93" spans="1:17" ht="17" customHeight="1" x14ac:dyDescent="0.2">
      <c r="A93" s="4" t="s">
        <v>148</v>
      </c>
      <c r="B93" s="34"/>
      <c r="C93" s="34"/>
      <c r="D93" s="34"/>
      <c r="E93" s="34"/>
      <c r="F93" s="34"/>
      <c r="G93" s="34"/>
      <c r="H93" s="34"/>
      <c r="I93" s="34"/>
      <c r="J93" s="34"/>
      <c r="K93" s="34"/>
      <c r="L93" s="34"/>
      <c r="M93" s="34"/>
      <c r="N93" s="20">
        <v>2.5000000000000001E-2</v>
      </c>
      <c r="O93" s="20">
        <v>2.4E-2</v>
      </c>
      <c r="P93" s="4">
        <v>2</v>
      </c>
    </row>
    <row r="94" spans="1:17" ht="17" customHeight="1" x14ac:dyDescent="0.2">
      <c r="A94" s="4"/>
      <c r="B94" s="34"/>
      <c r="C94" s="34"/>
      <c r="D94" s="34"/>
      <c r="E94" s="34"/>
      <c r="F94" s="34"/>
      <c r="G94" s="34"/>
      <c r="H94" s="34"/>
      <c r="I94" s="34"/>
      <c r="J94" s="34"/>
      <c r="K94" s="34"/>
      <c r="L94" s="34"/>
      <c r="M94" s="34"/>
      <c r="N94" s="20">
        <v>4.0000000000000001E-3</v>
      </c>
      <c r="O94" s="20">
        <v>5.0000000000000001E-3</v>
      </c>
      <c r="P94" s="4">
        <v>2</v>
      </c>
    </row>
    <row r="95" spans="1:17" ht="17" customHeight="1" x14ac:dyDescent="0.2">
      <c r="A95" s="4" t="s">
        <v>142</v>
      </c>
      <c r="B95" s="55"/>
      <c r="C95" s="55"/>
      <c r="D95" s="55"/>
      <c r="E95" s="55"/>
      <c r="F95" s="55"/>
      <c r="G95" s="55"/>
      <c r="H95" s="55"/>
      <c r="I95" s="55"/>
      <c r="J95" s="55"/>
      <c r="K95" s="55"/>
      <c r="L95" s="55"/>
      <c r="M95" s="55"/>
      <c r="N95" s="59">
        <v>0.01</v>
      </c>
      <c r="O95" s="59">
        <v>7.0000000000000007E-2</v>
      </c>
      <c r="P95" s="47">
        <v>15</v>
      </c>
      <c r="Q95" s="6" t="s">
        <v>149</v>
      </c>
    </row>
    <row r="96" spans="1:17" ht="17" customHeight="1" x14ac:dyDescent="0.2">
      <c r="N96" s="59">
        <v>0</v>
      </c>
      <c r="O96" s="47">
        <v>0.04</v>
      </c>
      <c r="P96" s="47">
        <v>3</v>
      </c>
      <c r="Q96" s="6" t="s">
        <v>144</v>
      </c>
    </row>
    <row r="97" spans="1:28" ht="17" customHeight="1" x14ac:dyDescent="0.2">
      <c r="N97" s="59">
        <v>0.03</v>
      </c>
      <c r="O97" s="59">
        <v>0.04</v>
      </c>
      <c r="P97" s="47">
        <v>3</v>
      </c>
      <c r="Q97" s="6" t="s">
        <v>150</v>
      </c>
    </row>
    <row r="98" spans="1:28" ht="17" customHeight="1" x14ac:dyDescent="0.2">
      <c r="N98" s="59">
        <v>0.03</v>
      </c>
      <c r="O98" s="59">
        <v>0.02</v>
      </c>
      <c r="P98" s="47">
        <v>4</v>
      </c>
      <c r="Q98" s="6" t="s">
        <v>151</v>
      </c>
    </row>
    <row r="99" spans="1:28" ht="17" customHeight="1" x14ac:dyDescent="0.2">
      <c r="N99" s="59">
        <v>0</v>
      </c>
      <c r="O99" s="59">
        <v>0.03</v>
      </c>
      <c r="P99" s="47">
        <v>6</v>
      </c>
      <c r="Q99" s="6" t="s">
        <v>145</v>
      </c>
    </row>
    <row r="100" spans="1:28" ht="17" customHeight="1" x14ac:dyDescent="0.2">
      <c r="A100" s="56"/>
      <c r="B100" s="52"/>
      <c r="C100" s="52"/>
      <c r="D100" s="52"/>
      <c r="E100" s="52"/>
      <c r="F100" s="52"/>
      <c r="G100" s="52"/>
      <c r="H100" s="52"/>
      <c r="I100" s="52"/>
      <c r="J100" s="52"/>
      <c r="K100" s="52"/>
      <c r="L100" s="52"/>
      <c r="M100" s="52"/>
      <c r="N100" s="60">
        <v>-3.249003456815E-2</v>
      </c>
      <c r="O100" s="60">
        <v>3.98086085952499E-2</v>
      </c>
      <c r="P100" s="16">
        <v>2</v>
      </c>
      <c r="Q100" s="19" t="s">
        <v>146</v>
      </c>
    </row>
    <row r="101" spans="1:28" ht="20" customHeight="1" x14ac:dyDescent="0.2">
      <c r="A101" s="57" t="s">
        <v>152</v>
      </c>
      <c r="B101" s="57"/>
      <c r="C101" s="57"/>
      <c r="D101" s="57"/>
      <c r="E101" s="57"/>
      <c r="F101" s="57"/>
      <c r="G101" s="57"/>
      <c r="H101" s="57"/>
      <c r="I101" s="57"/>
      <c r="J101" s="57"/>
      <c r="K101" s="57"/>
      <c r="L101" s="57"/>
      <c r="M101" s="57"/>
      <c r="N101" s="57"/>
      <c r="O101" s="57"/>
      <c r="P101" s="5"/>
    </row>
    <row r="102" spans="1:28" ht="20" customHeight="1" x14ac:dyDescent="0.2">
      <c r="A102" s="80" t="s">
        <v>153</v>
      </c>
      <c r="B102" s="80"/>
      <c r="C102" s="80"/>
      <c r="D102" s="80"/>
      <c r="E102" s="80"/>
      <c r="F102" s="80"/>
      <c r="G102" s="80"/>
      <c r="H102" s="80"/>
      <c r="I102" s="80"/>
      <c r="J102" s="80"/>
      <c r="K102" s="80"/>
      <c r="L102" s="80"/>
      <c r="M102" s="80"/>
      <c r="N102" s="80"/>
      <c r="O102" s="80"/>
      <c r="P102" s="80"/>
      <c r="Q102" s="80"/>
    </row>
    <row r="103" spans="1:28" ht="20" customHeight="1" x14ac:dyDescent="0.2">
      <c r="A103" s="80"/>
      <c r="B103" s="80"/>
      <c r="C103" s="80"/>
      <c r="D103" s="80"/>
      <c r="E103" s="80"/>
      <c r="F103" s="80"/>
      <c r="G103" s="80"/>
      <c r="H103" s="80"/>
      <c r="I103" s="80"/>
      <c r="J103" s="80"/>
      <c r="K103" s="80"/>
      <c r="L103" s="80"/>
      <c r="M103" s="80"/>
      <c r="N103" s="80"/>
      <c r="O103" s="80"/>
      <c r="P103" s="80"/>
      <c r="Q103" s="80"/>
    </row>
    <row r="104" spans="1:28" ht="20" customHeight="1" x14ac:dyDescent="0.2">
      <c r="A104" s="57" t="s">
        <v>154</v>
      </c>
      <c r="B104" s="57"/>
      <c r="C104" s="57"/>
      <c r="D104" s="57"/>
      <c r="E104" s="57"/>
      <c r="F104" s="57"/>
      <c r="G104" s="57"/>
      <c r="H104" s="57"/>
      <c r="I104" s="57"/>
      <c r="J104" s="57"/>
      <c r="K104" s="57"/>
      <c r="L104" s="57"/>
      <c r="M104" s="57"/>
      <c r="N104" s="57"/>
      <c r="O104" s="57"/>
      <c r="P104" s="57"/>
    </row>
    <row r="105" spans="1:28" ht="20" customHeight="1" x14ac:dyDescent="0.2">
      <c r="A105" s="57" t="s">
        <v>155</v>
      </c>
      <c r="B105" s="57"/>
      <c r="C105" s="57"/>
      <c r="D105" s="57"/>
      <c r="E105" s="57"/>
      <c r="F105" s="57"/>
      <c r="G105" s="57"/>
      <c r="H105" s="57"/>
      <c r="I105" s="57"/>
      <c r="J105" s="57"/>
      <c r="K105" s="57"/>
      <c r="L105" s="57"/>
      <c r="M105" s="57"/>
      <c r="N105" s="57"/>
      <c r="O105" s="57"/>
      <c r="P105" s="57"/>
    </row>
    <row r="106" spans="1:28" s="36" customFormat="1" ht="20" customHeight="1" x14ac:dyDescent="0.2">
      <c r="A106" s="5"/>
      <c r="B106" s="5"/>
      <c r="C106" s="5"/>
      <c r="D106" s="5"/>
      <c r="E106" s="5"/>
      <c r="F106" s="5"/>
      <c r="G106" s="5"/>
      <c r="H106" s="5"/>
      <c r="I106" s="5"/>
      <c r="J106" s="5"/>
      <c r="K106" s="5"/>
      <c r="L106" s="5"/>
      <c r="M106" s="5"/>
      <c r="N106" s="5"/>
      <c r="O106" s="5"/>
      <c r="P106" s="5"/>
    </row>
    <row r="107" spans="1:28" s="6" customFormat="1" ht="20" customHeight="1" x14ac:dyDescent="0.2">
      <c r="A107" s="77" t="s">
        <v>156</v>
      </c>
      <c r="B107" s="58"/>
      <c r="C107" s="58"/>
      <c r="D107" s="58"/>
      <c r="E107" s="58"/>
      <c r="F107" s="58"/>
      <c r="G107" s="58"/>
      <c r="H107" s="58"/>
      <c r="I107" s="58"/>
      <c r="J107" s="58"/>
      <c r="K107" s="58"/>
      <c r="L107" s="58"/>
      <c r="M107" s="58"/>
      <c r="N107" s="34"/>
      <c r="O107" s="34"/>
      <c r="P107" s="34"/>
    </row>
    <row r="108" spans="1:28" s="3" customFormat="1" ht="20" customHeight="1" x14ac:dyDescent="0.15">
      <c r="A108" s="34" t="s">
        <v>191</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spans="1:28" s="3" customFormat="1" ht="20" customHeight="1" x14ac:dyDescent="0.15">
      <c r="A109" s="34" t="s">
        <v>192</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spans="1:28" s="3" customFormat="1" ht="20" customHeight="1" x14ac:dyDescent="0.15">
      <c r="A110" s="34" t="s">
        <v>193</v>
      </c>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spans="1:28" s="3" customFormat="1" ht="20" customHeight="1" x14ac:dyDescent="0.15">
      <c r="A111" s="34" t="s">
        <v>194</v>
      </c>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spans="1:28" s="3" customFormat="1" ht="20" customHeight="1" x14ac:dyDescent="0.15">
      <c r="A112" s="34" t="s">
        <v>318</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spans="1:28" s="3" customFormat="1" ht="20" customHeight="1" x14ac:dyDescent="0.15">
      <c r="A113" s="34" t="s">
        <v>195</v>
      </c>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spans="1:28" s="3" customFormat="1" ht="20" customHeight="1" x14ac:dyDescent="0.15">
      <c r="A114" s="34" t="s">
        <v>196</v>
      </c>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spans="1:28" s="3" customFormat="1" ht="20" customHeight="1" x14ac:dyDescent="0.15">
      <c r="A115" s="34" t="s">
        <v>197</v>
      </c>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8" spans="1:28" x14ac:dyDescent="0.2">
      <c r="A118" s="85" t="s">
        <v>321</v>
      </c>
    </row>
    <row r="119" spans="1:28" x14ac:dyDescent="0.2">
      <c r="A119" s="78" t="s">
        <v>313</v>
      </c>
    </row>
    <row r="120" spans="1:28" x14ac:dyDescent="0.2">
      <c r="A120" s="78" t="s">
        <v>314</v>
      </c>
    </row>
  </sheetData>
  <mergeCells count="1">
    <mergeCell ref="A102:Q103"/>
  </mergeCells>
  <phoneticPr fontId="20" type="noConversion"/>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J75"/>
  <sheetViews>
    <sheetView zoomScaleNormal="100" workbookViewId="0"/>
  </sheetViews>
  <sheetFormatPr baseColWidth="10" defaultColWidth="9" defaultRowHeight="15" x14ac:dyDescent="0.2"/>
  <cols>
    <col min="1" max="1" width="17.6640625" style="6" customWidth="1"/>
    <col min="2" max="7" width="13.6640625" style="6" customWidth="1"/>
    <col min="8" max="10" width="10.6640625" style="3" customWidth="1"/>
  </cols>
  <sheetData>
    <row r="7" spans="1:10" s="1" customFormat="1" ht="25" customHeight="1" thickBot="1" x14ac:dyDescent="0.3">
      <c r="A7" s="79" t="s">
        <v>317</v>
      </c>
      <c r="B7" s="8"/>
      <c r="C7" s="8"/>
      <c r="D7" s="8"/>
      <c r="E7" s="8"/>
      <c r="F7" s="8"/>
      <c r="G7" s="9"/>
      <c r="H7" s="10"/>
      <c r="I7" s="10"/>
      <c r="J7" s="10"/>
    </row>
    <row r="8" spans="1:10" ht="18" customHeight="1" thickBot="1" x14ac:dyDescent="0.25">
      <c r="A8" s="11" t="s">
        <v>157</v>
      </c>
      <c r="B8" s="12"/>
      <c r="C8" s="12"/>
      <c r="D8" s="12"/>
      <c r="E8" s="12"/>
      <c r="F8" s="12"/>
    </row>
    <row r="9" spans="1:10" ht="18" customHeight="1" thickBot="1" x14ac:dyDescent="0.25">
      <c r="A9" s="13" t="s">
        <v>158</v>
      </c>
      <c r="B9" s="12"/>
      <c r="C9" s="14"/>
    </row>
    <row r="10" spans="1:10" ht="18" customHeight="1" x14ac:dyDescent="0.2">
      <c r="A10" s="4" t="s">
        <v>159</v>
      </c>
      <c r="B10" s="15">
        <v>68.009269244061102</v>
      </c>
      <c r="C10" s="4"/>
    </row>
    <row r="11" spans="1:10" ht="18" customHeight="1" thickBot="1" x14ac:dyDescent="0.25">
      <c r="A11" s="16" t="s">
        <v>160</v>
      </c>
      <c r="B11" s="16">
        <v>-0.42</v>
      </c>
      <c r="C11" s="17"/>
    </row>
    <row r="12" spans="1:10" ht="18" customHeight="1" x14ac:dyDescent="0.2"/>
    <row r="13" spans="1:10" ht="18" customHeight="1" thickBot="1" x14ac:dyDescent="0.25">
      <c r="A13" s="18" t="s">
        <v>161</v>
      </c>
      <c r="B13" s="19"/>
      <c r="C13" s="19"/>
    </row>
    <row r="14" spans="1:10" ht="18" customHeight="1" x14ac:dyDescent="0.2">
      <c r="A14" s="4"/>
      <c r="B14" s="4" t="s">
        <v>162</v>
      </c>
      <c r="C14" s="4" t="s">
        <v>163</v>
      </c>
    </row>
    <row r="15" spans="1:10" ht="18" customHeight="1" x14ac:dyDescent="0.2">
      <c r="A15" s="4" t="s">
        <v>164</v>
      </c>
      <c r="B15" s="20">
        <v>0.243823668959541</v>
      </c>
      <c r="C15" s="20">
        <v>0.22670310943136901</v>
      </c>
    </row>
    <row r="16" spans="1:10" ht="18" customHeight="1" x14ac:dyDescent="0.2">
      <c r="A16" s="4" t="s">
        <v>165</v>
      </c>
      <c r="B16" s="21">
        <v>-4.4147139974760004</v>
      </c>
      <c r="C16" s="21">
        <v>-4.95922248994603</v>
      </c>
    </row>
    <row r="17" spans="1:9" ht="18" customHeight="1" thickBot="1" x14ac:dyDescent="0.25">
      <c r="A17" s="16" t="s">
        <v>166</v>
      </c>
      <c r="B17" s="22">
        <v>0.99558528600252405</v>
      </c>
      <c r="C17" s="22">
        <v>0.99504077751005404</v>
      </c>
    </row>
    <row r="18" spans="1:9" ht="18" customHeight="1" x14ac:dyDescent="0.2"/>
    <row r="19" spans="1:9" ht="18" customHeight="1" thickBot="1" x14ac:dyDescent="0.25">
      <c r="A19" s="19" t="s">
        <v>167</v>
      </c>
    </row>
    <row r="20" spans="1:9" ht="18" customHeight="1" x14ac:dyDescent="0.2">
      <c r="A20" s="82" t="s">
        <v>168</v>
      </c>
      <c r="B20" s="81" t="s">
        <v>169</v>
      </c>
      <c r="C20" s="81"/>
      <c r="H20" s="6"/>
      <c r="I20" s="6"/>
    </row>
    <row r="21" spans="1:9" ht="18" customHeight="1" thickBot="1" x14ac:dyDescent="0.25">
      <c r="A21" s="83"/>
      <c r="B21" s="16" t="s">
        <v>162</v>
      </c>
      <c r="C21" s="16" t="s">
        <v>163</v>
      </c>
      <c r="D21" s="4"/>
      <c r="E21" s="4"/>
      <c r="F21" s="4"/>
      <c r="G21" s="4"/>
      <c r="H21" s="4"/>
      <c r="I21" s="4"/>
    </row>
    <row r="22" spans="1:9" ht="18" customHeight="1" x14ac:dyDescent="0.2">
      <c r="A22" s="25">
        <v>0.02</v>
      </c>
      <c r="B22" s="17">
        <v>16.7091493482205</v>
      </c>
      <c r="C22" s="17">
        <v>15.538568382695701</v>
      </c>
      <c r="D22" s="17"/>
      <c r="E22" s="26"/>
      <c r="F22" s="26"/>
      <c r="G22" s="26"/>
      <c r="H22" s="27"/>
      <c r="I22" s="27"/>
    </row>
    <row r="23" spans="1:9" ht="18" customHeight="1" x14ac:dyDescent="0.2">
      <c r="A23" s="25">
        <v>0.04</v>
      </c>
      <c r="B23" s="17">
        <v>16.839091059004801</v>
      </c>
      <c r="C23" s="17">
        <v>15.662164481589</v>
      </c>
      <c r="D23" s="17"/>
      <c r="E23" s="26"/>
      <c r="F23" s="26"/>
      <c r="G23" s="26"/>
      <c r="H23" s="27"/>
      <c r="I23" s="27"/>
    </row>
    <row r="24" spans="1:9" ht="18" customHeight="1" x14ac:dyDescent="0.2">
      <c r="A24" s="25">
        <v>0.06</v>
      </c>
      <c r="B24" s="17">
        <v>16.972227780734201</v>
      </c>
      <c r="C24" s="17">
        <v>15.788829740548699</v>
      </c>
      <c r="D24" s="17"/>
      <c r="E24" s="26"/>
      <c r="F24" s="26"/>
      <c r="G24" s="26"/>
      <c r="H24" s="27"/>
      <c r="I24" s="27"/>
    </row>
    <row r="25" spans="1:9" ht="18" customHeight="1" x14ac:dyDescent="0.2">
      <c r="A25" s="25">
        <v>0.08</v>
      </c>
      <c r="B25" s="17">
        <v>17.108701199145901</v>
      </c>
      <c r="C25" s="17">
        <v>15.918701134714199</v>
      </c>
      <c r="D25" s="17"/>
      <c r="E25" s="26"/>
      <c r="F25" s="26"/>
      <c r="G25" s="26"/>
      <c r="H25" s="27"/>
      <c r="I25" s="27"/>
    </row>
    <row r="26" spans="1:9" ht="18" customHeight="1" thickBot="1" x14ac:dyDescent="0.25">
      <c r="A26" s="28">
        <v>0.1</v>
      </c>
      <c r="B26" s="29">
        <v>17.248662334400901</v>
      </c>
      <c r="C26" s="29">
        <v>16.051924706120499</v>
      </c>
      <c r="D26" s="17"/>
      <c r="E26" s="17"/>
      <c r="F26" s="26"/>
      <c r="G26" s="26"/>
      <c r="H26" s="27"/>
      <c r="I26" s="27"/>
    </row>
    <row r="27" spans="1:9" ht="18" customHeight="1" x14ac:dyDescent="0.2"/>
    <row r="28" spans="1:9" ht="18" customHeight="1" x14ac:dyDescent="0.2"/>
    <row r="29" spans="1:9" ht="18" customHeight="1" thickBot="1" x14ac:dyDescent="0.25">
      <c r="A29" s="19" t="s">
        <v>170</v>
      </c>
      <c r="B29" s="19"/>
      <c r="C29" s="19"/>
      <c r="D29" s="19"/>
      <c r="E29" s="19"/>
    </row>
    <row r="30" spans="1:9" ht="18" customHeight="1" x14ac:dyDescent="0.2">
      <c r="A30" s="82" t="s">
        <v>168</v>
      </c>
      <c r="B30" s="81" t="s">
        <v>162</v>
      </c>
      <c r="C30" s="81"/>
      <c r="D30" s="81" t="s">
        <v>163</v>
      </c>
      <c r="E30" s="81"/>
    </row>
    <row r="31" spans="1:9" ht="50" customHeight="1" thickBot="1" x14ac:dyDescent="0.25">
      <c r="A31" s="83"/>
      <c r="B31" s="24" t="s">
        <v>171</v>
      </c>
      <c r="C31" s="16" t="s">
        <v>172</v>
      </c>
      <c r="D31" s="24" t="s">
        <v>171</v>
      </c>
      <c r="E31" s="16" t="s">
        <v>172</v>
      </c>
    </row>
    <row r="32" spans="1:9" ht="18" customHeight="1" x14ac:dyDescent="0.2">
      <c r="A32" s="25">
        <v>0.02</v>
      </c>
      <c r="B32" s="21">
        <v>0.99508621411935605</v>
      </c>
      <c r="C32" s="20">
        <v>-4.8220479556501896</v>
      </c>
      <c r="D32" s="21">
        <v>0.99543045571422495</v>
      </c>
      <c r="E32" s="20">
        <v>-5.3658525591707802</v>
      </c>
    </row>
    <row r="33" spans="1:10" ht="18" customHeight="1" x14ac:dyDescent="0.2">
      <c r="A33" s="25">
        <v>0.04</v>
      </c>
      <c r="B33" s="21">
        <v>0.990096002356046</v>
      </c>
      <c r="C33" s="20">
        <v>-4.81103131235409</v>
      </c>
      <c r="D33" s="21">
        <v>0.99078821774991699</v>
      </c>
      <c r="E33" s="20">
        <v>-5.3543503686012199</v>
      </c>
    </row>
    <row r="34" spans="1:10" ht="18" customHeight="1" x14ac:dyDescent="0.2">
      <c r="A34" s="25">
        <v>0.06</v>
      </c>
      <c r="B34" s="21">
        <v>0.98502654596699701</v>
      </c>
      <c r="C34" s="20">
        <v>-4.7998016512457298</v>
      </c>
      <c r="D34" s="21">
        <v>0.986070578393758</v>
      </c>
      <c r="E34" s="20">
        <v>-5.3426243606755897</v>
      </c>
    </row>
    <row r="35" spans="1:10" ht="18" customHeight="1" x14ac:dyDescent="0.2">
      <c r="A35" s="25">
        <v>0.08</v>
      </c>
      <c r="B35" s="21">
        <v>0.97987485954275</v>
      </c>
      <c r="C35" s="20">
        <v>-4.7883502211382201</v>
      </c>
      <c r="D35" s="21">
        <v>0.98127466880717396</v>
      </c>
      <c r="E35" s="20">
        <v>-5.3306653071564396</v>
      </c>
    </row>
    <row r="36" spans="1:10" ht="18" customHeight="1" thickBot="1" x14ac:dyDescent="0.25">
      <c r="A36" s="28">
        <v>0.1</v>
      </c>
      <c r="B36" s="30">
        <v>0.97463777728223799</v>
      </c>
      <c r="C36" s="31">
        <v>-4.7766677119575398</v>
      </c>
      <c r="D36" s="30">
        <v>0.97639744569447495</v>
      </c>
      <c r="E36" s="31">
        <v>-5.3184633889487696</v>
      </c>
    </row>
    <row r="37" spans="1:10" ht="18" customHeight="1" x14ac:dyDescent="0.2"/>
    <row r="38" spans="1:10" ht="18" customHeight="1" x14ac:dyDescent="0.2">
      <c r="A38" s="11" t="s">
        <v>173</v>
      </c>
    </row>
    <row r="39" spans="1:10" ht="18" customHeight="1" thickBot="1" x14ac:dyDescent="0.25">
      <c r="A39" s="19" t="s">
        <v>174</v>
      </c>
      <c r="B39" s="19"/>
      <c r="C39" s="19"/>
    </row>
    <row r="40" spans="1:10" ht="18" customHeight="1" x14ac:dyDescent="0.2">
      <c r="A40" s="84" t="s">
        <v>180</v>
      </c>
      <c r="B40" s="23" t="s">
        <v>169</v>
      </c>
      <c r="C40" s="4" t="s">
        <v>172</v>
      </c>
    </row>
    <row r="41" spans="1:10" ht="18" customHeight="1" thickBot="1" x14ac:dyDescent="0.25">
      <c r="A41" s="83"/>
      <c r="B41" s="32">
        <v>16.6502935202607</v>
      </c>
      <c r="C41" s="33">
        <v>-5.04756555045316</v>
      </c>
    </row>
    <row r="42" spans="1:10" ht="18" customHeight="1" thickBot="1" x14ac:dyDescent="0.25">
      <c r="A42" s="12"/>
      <c r="B42" s="12"/>
      <c r="C42" s="12"/>
    </row>
    <row r="43" spans="1:10" s="2" customFormat="1" ht="36" customHeight="1" x14ac:dyDescent="0.2">
      <c r="A43" s="61" t="s">
        <v>183</v>
      </c>
      <c r="B43" s="4" t="s">
        <v>184</v>
      </c>
      <c r="C43" s="4" t="s">
        <v>185</v>
      </c>
      <c r="D43" s="4"/>
      <c r="E43" s="4"/>
      <c r="F43" s="4"/>
      <c r="G43" s="4"/>
      <c r="H43" s="4"/>
      <c r="I43" s="4"/>
      <c r="J43" s="4"/>
    </row>
    <row r="44" spans="1:10" ht="18" customHeight="1" x14ac:dyDescent="0.2">
      <c r="A44" s="4" t="s">
        <v>181</v>
      </c>
      <c r="B44" s="62">
        <v>5.32</v>
      </c>
      <c r="C44" s="63">
        <v>0.47</v>
      </c>
      <c r="D44" s="17"/>
      <c r="E44" s="20"/>
    </row>
    <row r="45" spans="1:10" ht="18" customHeight="1" x14ac:dyDescent="0.2">
      <c r="A45" s="4" t="s">
        <v>182</v>
      </c>
      <c r="B45" s="62">
        <v>28.046553097502802</v>
      </c>
      <c r="C45" s="20">
        <v>0.03</v>
      </c>
      <c r="D45" s="17"/>
      <c r="E45" s="20"/>
    </row>
    <row r="46" spans="1:10" ht="18" customHeight="1" thickBot="1" x14ac:dyDescent="0.25">
      <c r="A46" s="16" t="s">
        <v>179</v>
      </c>
      <c r="B46" s="32">
        <v>67.812222501186497</v>
      </c>
      <c r="C46" s="16">
        <v>-0.41</v>
      </c>
      <c r="D46" s="4"/>
      <c r="E46" s="4"/>
    </row>
    <row r="47" spans="1:10" ht="18" customHeight="1" x14ac:dyDescent="0.2">
      <c r="A47" s="4"/>
      <c r="B47" s="4"/>
      <c r="C47" s="4"/>
      <c r="D47" s="4"/>
      <c r="E47" s="4"/>
      <c r="H47"/>
      <c r="I47"/>
      <c r="J47"/>
    </row>
    <row r="48" spans="1:10" s="6" customFormat="1" ht="18" customHeight="1" thickBot="1" x14ac:dyDescent="0.25">
      <c r="A48" s="19" t="s">
        <v>189</v>
      </c>
      <c r="B48" s="19"/>
      <c r="C48" s="19"/>
      <c r="D48" s="19"/>
      <c r="E48" s="19"/>
      <c r="F48" s="19"/>
    </row>
    <row r="49" spans="1:10" s="4" customFormat="1" ht="18" customHeight="1" x14ac:dyDescent="0.2">
      <c r="A49" s="82" t="s">
        <v>175</v>
      </c>
      <c r="B49" s="81" t="s">
        <v>186</v>
      </c>
      <c r="C49" s="81"/>
      <c r="D49" s="81" t="s">
        <v>190</v>
      </c>
      <c r="E49" s="81"/>
      <c r="F49" s="81" t="s">
        <v>179</v>
      </c>
      <c r="G49" s="81"/>
      <c r="H49" s="6"/>
      <c r="I49" s="6"/>
      <c r="J49" s="6"/>
    </row>
    <row r="50" spans="1:10" s="4" customFormat="1" ht="18" customHeight="1" thickBot="1" x14ac:dyDescent="0.25">
      <c r="A50" s="83"/>
      <c r="B50" s="16" t="s">
        <v>6</v>
      </c>
      <c r="C50" s="16" t="s">
        <v>176</v>
      </c>
      <c r="D50" s="16" t="s">
        <v>6</v>
      </c>
      <c r="E50" s="16" t="s">
        <v>176</v>
      </c>
      <c r="F50" s="16" t="s">
        <v>6</v>
      </c>
      <c r="G50" s="16" t="s">
        <v>176</v>
      </c>
    </row>
    <row r="51" spans="1:10" s="4" customFormat="1" ht="18" customHeight="1" x14ac:dyDescent="0.2">
      <c r="A51" s="4">
        <v>0</v>
      </c>
      <c r="B51" s="20">
        <f>$A51*$B$41+(1-$A51)*$B$44</f>
        <v>5.32</v>
      </c>
      <c r="C51" s="20">
        <f>($A51*$B$41*$C$41+(1-$A51)*$B$44*$C$44)/B51</f>
        <v>0.47</v>
      </c>
      <c r="D51" s="20">
        <f>$A51*$B$41+(1-$A51)*$B$45</f>
        <v>28.046553097502802</v>
      </c>
      <c r="E51" s="20">
        <f>($A51*$B$41*$C$41+(1-$A51)*$B$45*$C$45)/D51</f>
        <v>0.03</v>
      </c>
      <c r="F51" s="20">
        <f>$A51*$B$41+(1-$A51)*$B$46</f>
        <v>67.812222501186497</v>
      </c>
      <c r="G51" s="20">
        <f>($A51*$B$41*$C$41+(1-$A51)*$B$46*$C$46)/F51</f>
        <v>-0.41</v>
      </c>
    </row>
    <row r="52" spans="1:10" s="4" customFormat="1" ht="18" customHeight="1" x14ac:dyDescent="0.2">
      <c r="A52" s="4">
        <v>0.01</v>
      </c>
      <c r="B52" s="20">
        <f t="shared" ref="B52:B63" si="0">$A52*$B$41+(1-$A52)*$B$44</f>
        <v>5.4333029352026072</v>
      </c>
      <c r="C52" s="20">
        <f t="shared" ref="C52:C63" si="1">($A52*$B$41*$C$41+(1-$A52)*$B$44*$C$44)/B52</f>
        <v>0.30091484677377345</v>
      </c>
      <c r="D52" s="20">
        <f t="shared" ref="D52:D63" si="2">$A52*$B$41+(1-$A52)*$B$45</f>
        <v>27.932590501730381</v>
      </c>
      <c r="E52" s="20">
        <f t="shared" ref="E52:E63" si="3">($A52*$B$41*$C$41+(1-$A52)*$B$45*$C$45)/D52</f>
        <v>-2.6677986711326024E-4</v>
      </c>
      <c r="F52" s="20">
        <f t="shared" ref="F52:F63" si="4">$A52*$B$41+(1-$A52)*$B$46</f>
        <v>67.300603211377236</v>
      </c>
      <c r="G52" s="20">
        <f t="shared" ref="G52:G63" si="5">($A52*$B$41*$C$41+(1-$A52)*$B$46*$C$46)/F52</f>
        <v>-0.4214734228149446</v>
      </c>
    </row>
    <row r="53" spans="1:10" s="4" customFormat="1" ht="18" customHeight="1" x14ac:dyDescent="0.2">
      <c r="A53" s="4">
        <v>0.05</v>
      </c>
      <c r="B53" s="20">
        <f t="shared" si="0"/>
        <v>5.8865146760130358</v>
      </c>
      <c r="C53" s="20">
        <f t="shared" si="1"/>
        <v>-0.31033514727043282</v>
      </c>
      <c r="D53" s="20">
        <f t="shared" si="2"/>
        <v>27.476740118640695</v>
      </c>
      <c r="E53" s="20">
        <f t="shared" si="3"/>
        <v>-0.12384459076725374</v>
      </c>
      <c r="F53" s="20">
        <f t="shared" si="4"/>
        <v>65.254126052140208</v>
      </c>
      <c r="G53" s="20">
        <f t="shared" si="5"/>
        <v>-0.46916624151306208</v>
      </c>
    </row>
    <row r="54" spans="1:10" s="4" customFormat="1" ht="18" customHeight="1" x14ac:dyDescent="0.2">
      <c r="A54" s="4">
        <v>0.1</v>
      </c>
      <c r="B54" s="20">
        <f t="shared" si="0"/>
        <v>6.4530293520260704</v>
      </c>
      <c r="C54" s="20">
        <f t="shared" si="1"/>
        <v>-0.95365826839885048</v>
      </c>
      <c r="D54" s="20">
        <f t="shared" si="2"/>
        <v>26.906927139778592</v>
      </c>
      <c r="E54" s="20">
        <f t="shared" si="3"/>
        <v>-0.28420517231201337</v>
      </c>
      <c r="F54" s="20">
        <f t="shared" si="4"/>
        <v>62.696029603093919</v>
      </c>
      <c r="G54" s="20">
        <f t="shared" si="5"/>
        <v>-0.53316063413158143</v>
      </c>
    </row>
    <row r="55" spans="1:10" s="4" customFormat="1" ht="18" customHeight="1" x14ac:dyDescent="0.2">
      <c r="A55" s="4">
        <v>0.2</v>
      </c>
      <c r="B55" s="20">
        <f t="shared" si="0"/>
        <v>7.5860587040521406</v>
      </c>
      <c r="C55" s="20">
        <f t="shared" si="1"/>
        <v>-1.9520504880420044</v>
      </c>
      <c r="D55" s="20">
        <f t="shared" si="2"/>
        <v>25.767301182054382</v>
      </c>
      <c r="E55" s="20">
        <f t="shared" si="3"/>
        <v>-0.62620342763943848</v>
      </c>
      <c r="F55" s="20">
        <f t="shared" si="4"/>
        <v>57.579836705001341</v>
      </c>
      <c r="G55" s="20">
        <f t="shared" si="5"/>
        <v>-0.67820787294031182</v>
      </c>
    </row>
    <row r="56" spans="1:10" s="4" customFormat="1" ht="18" customHeight="1" x14ac:dyDescent="0.2">
      <c r="A56" s="4">
        <v>0.3</v>
      </c>
      <c r="B56" s="20">
        <f t="shared" si="0"/>
        <v>8.7190880560782098</v>
      </c>
      <c r="C56" s="20">
        <f t="shared" si="1"/>
        <v>-2.690964266266834</v>
      </c>
      <c r="D56" s="20">
        <f t="shared" si="2"/>
        <v>24.627675224330169</v>
      </c>
      <c r="E56" s="20">
        <f t="shared" si="3"/>
        <v>-0.9998530739907705</v>
      </c>
      <c r="F56" s="20">
        <f t="shared" si="4"/>
        <v>52.463643806908756</v>
      </c>
      <c r="G56" s="20">
        <f t="shared" si="5"/>
        <v>-0.85154478433878478</v>
      </c>
    </row>
    <row r="57" spans="1:10" s="4" customFormat="1" ht="18" customHeight="1" x14ac:dyDescent="0.2">
      <c r="A57" s="4">
        <v>0.4</v>
      </c>
      <c r="B57" s="20">
        <f t="shared" si="0"/>
        <v>9.8521174081042808</v>
      </c>
      <c r="C57" s="20">
        <f t="shared" si="1"/>
        <v>-3.2599224979496517</v>
      </c>
      <c r="D57" s="20">
        <f t="shared" si="2"/>
        <v>23.488049266605962</v>
      </c>
      <c r="E57" s="20">
        <f t="shared" si="3"/>
        <v>-1.4097612304672369</v>
      </c>
      <c r="F57" s="20">
        <f t="shared" si="4"/>
        <v>47.347450908816171</v>
      </c>
      <c r="G57" s="20">
        <f t="shared" si="5"/>
        <v>-1.0623420049218879</v>
      </c>
    </row>
    <row r="58" spans="1:10" s="4" customFormat="1" ht="18" customHeight="1" x14ac:dyDescent="0.2">
      <c r="A58" s="4">
        <v>0.5</v>
      </c>
      <c r="B58" s="20">
        <f t="shared" si="0"/>
        <v>10.98514676013035</v>
      </c>
      <c r="C58" s="20">
        <f t="shared" si="1"/>
        <v>-3.7115138176284952</v>
      </c>
      <c r="D58" s="20">
        <f t="shared" si="2"/>
        <v>22.348423308881749</v>
      </c>
      <c r="E58" s="20">
        <f t="shared" si="3"/>
        <v>-1.861474750028786</v>
      </c>
      <c r="F58" s="20">
        <f t="shared" si="4"/>
        <v>42.2312580107236</v>
      </c>
      <c r="G58" s="20">
        <f t="shared" si="5"/>
        <v>-1.3242141540619883</v>
      </c>
    </row>
    <row r="59" spans="1:10" s="4" customFormat="1" ht="18" customHeight="1" x14ac:dyDescent="0.2">
      <c r="A59" s="4">
        <v>0.6</v>
      </c>
      <c r="B59" s="20">
        <f t="shared" si="0"/>
        <v>12.118176112156419</v>
      </c>
      <c r="C59" s="20">
        <f t="shared" si="1"/>
        <v>-4.0786590596829946</v>
      </c>
      <c r="D59" s="20">
        <f t="shared" si="2"/>
        <v>21.208797351157543</v>
      </c>
      <c r="E59" s="20">
        <f t="shared" si="3"/>
        <v>-2.3617326961152272</v>
      </c>
      <c r="F59" s="20">
        <f t="shared" si="4"/>
        <v>37.115065112631015</v>
      </c>
      <c r="G59" s="20">
        <f t="shared" si="5"/>
        <v>-1.6582827778989837</v>
      </c>
    </row>
    <row r="60" spans="1:10" s="4" customFormat="1" ht="18" customHeight="1" x14ac:dyDescent="0.2">
      <c r="A60" s="4">
        <v>0.7</v>
      </c>
      <c r="B60" s="20">
        <f t="shared" si="0"/>
        <v>13.251205464182489</v>
      </c>
      <c r="C60" s="20">
        <f t="shared" si="1"/>
        <v>-4.3830196234938636</v>
      </c>
      <c r="D60" s="20">
        <f t="shared" si="2"/>
        <v>20.069171393433329</v>
      </c>
      <c r="E60" s="20">
        <f t="shared" si="3"/>
        <v>-2.9188048404305453</v>
      </c>
      <c r="F60" s="20">
        <f t="shared" si="4"/>
        <v>31.998872214538437</v>
      </c>
      <c r="G60" s="20">
        <f t="shared" si="5"/>
        <v>-2.0991776366914627</v>
      </c>
    </row>
    <row r="61" spans="1:10" s="4" customFormat="1" ht="18" customHeight="1" x14ac:dyDescent="0.2">
      <c r="A61" s="4">
        <v>0.8</v>
      </c>
      <c r="B61" s="20">
        <f t="shared" si="0"/>
        <v>14.384234816208561</v>
      </c>
      <c r="C61" s="20">
        <f t="shared" si="1"/>
        <v>-4.6394319360695224</v>
      </c>
      <c r="D61" s="20">
        <f t="shared" si="2"/>
        <v>18.92954543570912</v>
      </c>
      <c r="E61" s="20">
        <f t="shared" si="3"/>
        <v>-3.5429524333500568</v>
      </c>
      <c r="F61" s="20">
        <f t="shared" si="4"/>
        <v>26.882679316445859</v>
      </c>
      <c r="G61" s="20">
        <f t="shared" si="5"/>
        <v>-2.7078908233229866</v>
      </c>
    </row>
    <row r="62" spans="1:10" s="4" customFormat="1" ht="18" customHeight="1" x14ac:dyDescent="0.2">
      <c r="A62" s="4">
        <v>0.9</v>
      </c>
      <c r="B62" s="20">
        <f t="shared" si="0"/>
        <v>15.517264168234631</v>
      </c>
      <c r="C62" s="20">
        <f t="shared" si="1"/>
        <v>-4.8583991586835324</v>
      </c>
      <c r="D62" s="20">
        <f t="shared" si="2"/>
        <v>17.78991947798491</v>
      </c>
      <c r="E62" s="20">
        <f t="shared" si="3"/>
        <v>-4.2470660766187445</v>
      </c>
      <c r="F62" s="20">
        <f t="shared" si="4"/>
        <v>21.766486418353278</v>
      </c>
      <c r="G62" s="20">
        <f t="shared" si="5"/>
        <v>-3.6027589752128053</v>
      </c>
    </row>
    <row r="63" spans="1:10" s="4" customFormat="1" ht="18" customHeight="1" thickBot="1" x14ac:dyDescent="0.25">
      <c r="A63" s="16">
        <v>1</v>
      </c>
      <c r="B63" s="33">
        <f t="shared" si="0"/>
        <v>16.6502935202607</v>
      </c>
      <c r="C63" s="33">
        <f t="shared" si="1"/>
        <v>-5.04756555045316</v>
      </c>
      <c r="D63" s="33">
        <f t="shared" si="2"/>
        <v>16.6502935202607</v>
      </c>
      <c r="E63" s="33">
        <f t="shared" si="3"/>
        <v>-5.04756555045316</v>
      </c>
      <c r="F63" s="33">
        <f t="shared" si="4"/>
        <v>16.6502935202607</v>
      </c>
      <c r="G63" s="33">
        <f t="shared" si="5"/>
        <v>-5.04756555045316</v>
      </c>
    </row>
    <row r="64" spans="1:10" s="5" customFormat="1" ht="18" customHeight="1" x14ac:dyDescent="0.2">
      <c r="A64" s="34" t="s">
        <v>177</v>
      </c>
      <c r="B64" s="34"/>
      <c r="C64" s="34"/>
      <c r="D64" s="34"/>
      <c r="E64" s="34"/>
      <c r="F64" s="34"/>
      <c r="G64" s="34"/>
      <c r="H64" s="34"/>
      <c r="I64" s="34"/>
      <c r="J64" s="34"/>
    </row>
    <row r="65" spans="1:10" s="5" customFormat="1" ht="18" customHeight="1" x14ac:dyDescent="0.2">
      <c r="A65" s="34" t="s">
        <v>178</v>
      </c>
      <c r="B65" s="34"/>
      <c r="C65" s="34"/>
      <c r="D65" s="34"/>
      <c r="E65" s="34"/>
      <c r="F65" s="34"/>
      <c r="G65" s="34"/>
      <c r="H65" s="34"/>
      <c r="I65" s="34"/>
      <c r="J65" s="34"/>
    </row>
    <row r="66" spans="1:10" s="5" customFormat="1" ht="18" customHeight="1" x14ac:dyDescent="0.2">
      <c r="A66" s="34" t="s">
        <v>187</v>
      </c>
      <c r="B66" s="34"/>
      <c r="C66" s="34"/>
      <c r="D66" s="34"/>
      <c r="E66" s="34"/>
      <c r="F66" s="34"/>
      <c r="G66" s="34"/>
      <c r="H66" s="34"/>
      <c r="I66" s="34"/>
      <c r="J66" s="34"/>
    </row>
    <row r="67" spans="1:10" ht="18" customHeight="1" x14ac:dyDescent="0.2">
      <c r="A67" s="6" t="s">
        <v>188</v>
      </c>
    </row>
    <row r="68" spans="1:10" ht="20" customHeight="1" x14ac:dyDescent="0.2"/>
    <row r="69" spans="1:10" ht="20" customHeight="1" x14ac:dyDescent="0.2">
      <c r="A69" s="11" t="s">
        <v>156</v>
      </c>
      <c r="C69"/>
    </row>
    <row r="70" spans="1:10" ht="20" customHeight="1" x14ac:dyDescent="0.2">
      <c r="A70" s="6" t="s">
        <v>198</v>
      </c>
    </row>
    <row r="73" spans="1:10" x14ac:dyDescent="0.2">
      <c r="A73" s="85" t="s">
        <v>321</v>
      </c>
    </row>
    <row r="74" spans="1:10" x14ac:dyDescent="0.2">
      <c r="A74" s="78" t="s">
        <v>313</v>
      </c>
    </row>
    <row r="75" spans="1:10" x14ac:dyDescent="0.2">
      <c r="A75" s="78" t="s">
        <v>314</v>
      </c>
    </row>
  </sheetData>
  <mergeCells count="10">
    <mergeCell ref="A20:A21"/>
    <mergeCell ref="A30:A31"/>
    <mergeCell ref="A40:A41"/>
    <mergeCell ref="A49:A50"/>
    <mergeCell ref="B49:C49"/>
    <mergeCell ref="D49:E49"/>
    <mergeCell ref="F49:G49"/>
    <mergeCell ref="B20:C20"/>
    <mergeCell ref="B30:C30"/>
    <mergeCell ref="D30:E30"/>
  </mergeCells>
  <phoneticPr fontId="18"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Table S-1</vt:lpstr>
      <vt:lpstr>Table S-2</vt:lpstr>
      <vt:lpstr>Table S-3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RD</cp:lastModifiedBy>
  <dcterms:created xsi:type="dcterms:W3CDTF">2015-06-05T18:19:00Z</dcterms:created>
  <dcterms:modified xsi:type="dcterms:W3CDTF">2024-06-27T20:11:45Z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3B7CCCEC8F624A658D0AE3971BAEC41C_12</vt:lpwstr>
  </property>
  <property fmtid="{D5CDD505-2E9C-101B-9397-08002B2CF9AE}" pid="3" name="KSOProductBuildVer">
    <vt:lpwstr>2052-12.1.0.15990</vt:lpwstr>
  </property>
</Properties>
</file>