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berto1/Library/CloudStorage/Dropbox/GPL Submissions/GPL Subm v32/GPL2436 (ex-2437) Wan/SI/"/>
    </mc:Choice>
  </mc:AlternateContent>
  <xr:revisionPtr revIDLastSave="0" documentId="13_ncr:1_{A0DC706C-80A4-294D-82FD-2E9C868569B5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Data" sheetId="2" r:id="rId1"/>
    <sheet name="RM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0" i="2" l="1"/>
  <c r="H57" i="2"/>
  <c r="G57" i="2"/>
  <c r="G23" i="2"/>
  <c r="H23" i="2"/>
  <c r="G24" i="2"/>
  <c r="H24" i="2"/>
  <c r="O23" i="2"/>
  <c r="P23" i="2"/>
  <c r="O24" i="2"/>
  <c r="P24" i="2"/>
  <c r="U23" i="2"/>
  <c r="V23" i="2"/>
  <c r="U24" i="2"/>
  <c r="V24" i="2"/>
  <c r="AB23" i="2"/>
  <c r="AC23" i="2"/>
  <c r="AB24" i="2"/>
  <c r="AC24" i="2"/>
  <c r="H11" i="2"/>
  <c r="AB11" i="2"/>
  <c r="AC11" i="2"/>
  <c r="AB12" i="2"/>
  <c r="AC12" i="2"/>
  <c r="AB13" i="2"/>
  <c r="AC13" i="2"/>
  <c r="AB14" i="2"/>
  <c r="AC14" i="2"/>
  <c r="AB15" i="2"/>
  <c r="AC15" i="2"/>
  <c r="AB16" i="2"/>
  <c r="AC16" i="2"/>
  <c r="AB17" i="2"/>
  <c r="AC17" i="2"/>
  <c r="AB18" i="2"/>
  <c r="AC18" i="2"/>
  <c r="AB19" i="2"/>
  <c r="AC19" i="2"/>
  <c r="AB21" i="2"/>
  <c r="AC21" i="2"/>
  <c r="AB22" i="2"/>
  <c r="AC22" i="2"/>
  <c r="AB25" i="2"/>
  <c r="AC25" i="2"/>
  <c r="AB26" i="2"/>
  <c r="AC26" i="2"/>
  <c r="AB27" i="2"/>
  <c r="AC27" i="2"/>
  <c r="AB29" i="2"/>
  <c r="AC29" i="2"/>
  <c r="AB30" i="2"/>
  <c r="AC30" i="2"/>
  <c r="AB31" i="2"/>
  <c r="AC31" i="2"/>
  <c r="AB32" i="2"/>
  <c r="AC32" i="2"/>
  <c r="AB33" i="2"/>
  <c r="AC33" i="2"/>
  <c r="AB34" i="2"/>
  <c r="AC34" i="2"/>
  <c r="AB35" i="2"/>
  <c r="AC35" i="2"/>
  <c r="AB36" i="2"/>
  <c r="AC36" i="2"/>
  <c r="AB37" i="2"/>
  <c r="AC37" i="2"/>
  <c r="AB38" i="2"/>
  <c r="AC38" i="2"/>
  <c r="AB39" i="2"/>
  <c r="AC39" i="2"/>
  <c r="AB40" i="2"/>
  <c r="AC40" i="2"/>
  <c r="AB41" i="2"/>
  <c r="AC41" i="2"/>
  <c r="AB42" i="2"/>
  <c r="AC42" i="2"/>
  <c r="AB43" i="2"/>
  <c r="AC43" i="2"/>
  <c r="AB44" i="2"/>
  <c r="AC44" i="2"/>
  <c r="AB45" i="2"/>
  <c r="AC45" i="2"/>
  <c r="AB46" i="2"/>
  <c r="AC46" i="2"/>
  <c r="AB47" i="2"/>
  <c r="AC47" i="2"/>
  <c r="AB48" i="2"/>
  <c r="AC48" i="2"/>
  <c r="AB49" i="2"/>
  <c r="AC49" i="2"/>
  <c r="AB50" i="2"/>
  <c r="AC50" i="2"/>
  <c r="AB51" i="2"/>
  <c r="AC51" i="2"/>
  <c r="AB52" i="2"/>
  <c r="AC52" i="2"/>
  <c r="AB53" i="2"/>
  <c r="AC53" i="2"/>
  <c r="AB54" i="2"/>
  <c r="AC54" i="2"/>
  <c r="AB55" i="2"/>
  <c r="AC55" i="2"/>
  <c r="AB56" i="2"/>
  <c r="AC56" i="2"/>
  <c r="AB57" i="2"/>
  <c r="AC57" i="2"/>
  <c r="AB58" i="2"/>
  <c r="AC58" i="2"/>
  <c r="AB59" i="2"/>
  <c r="AC59" i="2"/>
  <c r="AB60" i="2"/>
  <c r="AC60" i="2"/>
  <c r="AB61" i="2"/>
  <c r="AC61" i="2"/>
  <c r="AB62" i="2"/>
  <c r="AC62" i="2"/>
  <c r="AB63" i="2"/>
  <c r="AC63" i="2"/>
  <c r="AB64" i="2"/>
  <c r="AC64" i="2"/>
  <c r="AB65" i="2"/>
  <c r="AC65" i="2"/>
  <c r="AB66" i="2"/>
  <c r="AC66" i="2"/>
  <c r="AB67" i="2"/>
  <c r="AC67" i="2"/>
  <c r="AB68" i="2"/>
  <c r="AC68" i="2"/>
  <c r="AB69" i="2"/>
  <c r="AC69" i="2"/>
  <c r="AB70" i="2"/>
  <c r="AC70" i="2"/>
  <c r="AB71" i="2"/>
  <c r="AC71" i="2"/>
  <c r="AB72" i="2"/>
  <c r="AC72" i="2"/>
  <c r="AC10" i="2"/>
  <c r="U72" i="2"/>
  <c r="V72" i="2"/>
  <c r="U21" i="2"/>
  <c r="V21" i="2"/>
  <c r="U22" i="2"/>
  <c r="V22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4" i="2"/>
  <c r="V44" i="2"/>
  <c r="U45" i="2"/>
  <c r="V45" i="2"/>
  <c r="U46" i="2"/>
  <c r="V46" i="2"/>
  <c r="U47" i="2"/>
  <c r="V47" i="2"/>
  <c r="U48" i="2"/>
  <c r="V48" i="2"/>
  <c r="U49" i="2"/>
  <c r="V49" i="2"/>
  <c r="U50" i="2"/>
  <c r="V50" i="2"/>
  <c r="U51" i="2"/>
  <c r="V51" i="2"/>
  <c r="U52" i="2"/>
  <c r="V52" i="2"/>
  <c r="U53" i="2"/>
  <c r="V53" i="2"/>
  <c r="U54" i="2"/>
  <c r="V54" i="2"/>
  <c r="U55" i="2"/>
  <c r="V55" i="2"/>
  <c r="U56" i="2"/>
  <c r="V56" i="2"/>
  <c r="U57" i="2"/>
  <c r="V57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U66" i="2"/>
  <c r="V66" i="2"/>
  <c r="U67" i="2"/>
  <c r="V67" i="2"/>
  <c r="U68" i="2"/>
  <c r="V68" i="2"/>
  <c r="U69" i="2"/>
  <c r="V69" i="2"/>
  <c r="U70" i="2"/>
  <c r="V70" i="2"/>
  <c r="U71" i="2"/>
  <c r="V71" i="2"/>
  <c r="U11" i="2"/>
  <c r="V11" i="2"/>
  <c r="U12" i="2"/>
  <c r="V12" i="2"/>
  <c r="U13" i="2"/>
  <c r="V13" i="2"/>
  <c r="U14" i="2"/>
  <c r="V14" i="2"/>
  <c r="U15" i="2"/>
  <c r="V15" i="2"/>
  <c r="U16" i="2"/>
  <c r="V16" i="2"/>
  <c r="U17" i="2"/>
  <c r="V17" i="2"/>
  <c r="U18" i="2"/>
  <c r="V18" i="2"/>
  <c r="U19" i="2"/>
  <c r="V19" i="2"/>
  <c r="V10" i="2"/>
  <c r="U10" i="2"/>
  <c r="O11" i="2"/>
  <c r="P11" i="2"/>
  <c r="O12" i="2"/>
  <c r="P12" i="2"/>
  <c r="O13" i="2"/>
  <c r="P13" i="2"/>
  <c r="O14" i="2"/>
  <c r="P14" i="2"/>
  <c r="O15" i="2"/>
  <c r="P15" i="2"/>
  <c r="O16" i="2"/>
  <c r="P16" i="2"/>
  <c r="O17" i="2"/>
  <c r="P17" i="2"/>
  <c r="O18" i="2"/>
  <c r="P18" i="2"/>
  <c r="O19" i="2"/>
  <c r="P19" i="2"/>
  <c r="O21" i="2"/>
  <c r="P21" i="2"/>
  <c r="O22" i="2"/>
  <c r="P22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6" i="2"/>
  <c r="P46" i="2"/>
  <c r="O47" i="2"/>
  <c r="P47" i="2"/>
  <c r="O48" i="2"/>
  <c r="P48" i="2"/>
  <c r="O49" i="2"/>
  <c r="P49" i="2"/>
  <c r="O50" i="2"/>
  <c r="P50" i="2"/>
  <c r="O51" i="2"/>
  <c r="P51" i="2"/>
  <c r="O52" i="2"/>
  <c r="P52" i="2"/>
  <c r="O53" i="2"/>
  <c r="P53" i="2"/>
  <c r="O54" i="2"/>
  <c r="P54" i="2"/>
  <c r="O55" i="2"/>
  <c r="P55" i="2"/>
  <c r="O56" i="2"/>
  <c r="P56" i="2"/>
  <c r="O57" i="2"/>
  <c r="P57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O68" i="2"/>
  <c r="P68" i="2"/>
  <c r="O69" i="2"/>
  <c r="P69" i="2"/>
  <c r="O70" i="2"/>
  <c r="P70" i="2"/>
  <c r="O71" i="2"/>
  <c r="P71" i="2"/>
  <c r="O72" i="2"/>
  <c r="P72" i="2"/>
  <c r="P10" i="2"/>
  <c r="O10" i="2"/>
  <c r="G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1" i="2"/>
  <c r="H21" i="2"/>
  <c r="G22" i="2"/>
  <c r="H22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H10" i="2"/>
  <c r="G10" i="2"/>
</calcChain>
</file>

<file path=xl/sharedStrings.xml><?xml version="1.0" encoding="utf-8"?>
<sst xmlns="http://schemas.openxmlformats.org/spreadsheetml/2006/main" count="355" uniqueCount="163">
  <si>
    <t>Comments</t>
  </si>
  <si>
    <t>SiO2</t>
  </si>
  <si>
    <t>SiO2_Int2SE</t>
  </si>
  <si>
    <t>TiO2</t>
  </si>
  <si>
    <t>TiO2_Int2SE</t>
  </si>
  <si>
    <t>Al2O3</t>
  </si>
  <si>
    <t>Al2O3_Int2SE</t>
  </si>
  <si>
    <t>FeO_t</t>
  </si>
  <si>
    <t>FeO_t_Int2SE</t>
  </si>
  <si>
    <t>MnO</t>
  </si>
  <si>
    <t>MnO_Int2SE</t>
  </si>
  <si>
    <t>MgO</t>
  </si>
  <si>
    <t>MgO_Int2SE</t>
  </si>
  <si>
    <t>CaO</t>
  </si>
  <si>
    <t>CaO_Int2SE</t>
  </si>
  <si>
    <t>Na2O</t>
  </si>
  <si>
    <t>Na2O_Int2SE</t>
  </si>
  <si>
    <t>K2O</t>
  </si>
  <si>
    <t>K2O_Int2SE</t>
  </si>
  <si>
    <t>P2O5</t>
  </si>
  <si>
    <t>P2O5_Int2SE</t>
  </si>
  <si>
    <t>Li</t>
  </si>
  <si>
    <t>Li_Int2SE</t>
  </si>
  <si>
    <t>Be</t>
  </si>
  <si>
    <t>Be_Int2SE</t>
  </si>
  <si>
    <t>Sc</t>
  </si>
  <si>
    <t>Sc_Int2SE</t>
  </si>
  <si>
    <t>Ti7</t>
  </si>
  <si>
    <t>Ti7_Int2SE</t>
  </si>
  <si>
    <t>V</t>
  </si>
  <si>
    <t>V_Int2SE</t>
  </si>
  <si>
    <t>Cr</t>
  </si>
  <si>
    <t>Cr_Int2SE</t>
  </si>
  <si>
    <t>Mn</t>
  </si>
  <si>
    <t>Mn_Int2SE</t>
  </si>
  <si>
    <t>Fe</t>
  </si>
  <si>
    <t>Fe_Int2SE</t>
  </si>
  <si>
    <t>Co</t>
  </si>
  <si>
    <t>Co_Int2SE</t>
  </si>
  <si>
    <t>Ni</t>
  </si>
  <si>
    <t>Ni_Int2SE</t>
  </si>
  <si>
    <t>Cu</t>
  </si>
  <si>
    <t>Cu_Int2SE</t>
  </si>
  <si>
    <t>Zn</t>
  </si>
  <si>
    <t>Zn_Int2SE</t>
  </si>
  <si>
    <t>Ga</t>
  </si>
  <si>
    <t>Ga_Int2SE</t>
  </si>
  <si>
    <t>Ge</t>
  </si>
  <si>
    <t>Ge_Int2SE</t>
  </si>
  <si>
    <t>AAs</t>
  </si>
  <si>
    <t>AAs_Int2SE</t>
  </si>
  <si>
    <t>Se</t>
  </si>
  <si>
    <t>Se_Int2SE</t>
  </si>
  <si>
    <t>Rb</t>
  </si>
  <si>
    <t>Rb_Int2SE</t>
  </si>
  <si>
    <t>Sr</t>
  </si>
  <si>
    <t>Sr_Int2SE</t>
  </si>
  <si>
    <t>YY</t>
  </si>
  <si>
    <t>YY_Int2SE</t>
  </si>
  <si>
    <t>Zr</t>
  </si>
  <si>
    <t>Zr_Int2SE</t>
  </si>
  <si>
    <t>Nb</t>
  </si>
  <si>
    <t>Nb_Int2SE</t>
  </si>
  <si>
    <t>Pd</t>
  </si>
  <si>
    <t>Pd_Int2SE</t>
  </si>
  <si>
    <t>Mo</t>
  </si>
  <si>
    <t>Mo_Int2SE</t>
  </si>
  <si>
    <t>Ag</t>
  </si>
  <si>
    <t>Ag_Int2SE</t>
  </si>
  <si>
    <t>CCd</t>
  </si>
  <si>
    <t>CCd_Int2SE</t>
  </si>
  <si>
    <t>In</t>
  </si>
  <si>
    <t>In_Int2SE</t>
  </si>
  <si>
    <t>Sn</t>
  </si>
  <si>
    <t>Sn_Int2SE</t>
  </si>
  <si>
    <t>Sb</t>
  </si>
  <si>
    <t>Sb_Int2SE</t>
  </si>
  <si>
    <t>Cs</t>
  </si>
  <si>
    <t>Cs_Int2SE</t>
  </si>
  <si>
    <t>Ba</t>
  </si>
  <si>
    <t>Ba_Int2SE</t>
  </si>
  <si>
    <t>La</t>
  </si>
  <si>
    <t>La_Int2SE</t>
  </si>
  <si>
    <t>Ce</t>
  </si>
  <si>
    <t>Ce_Int2SE</t>
  </si>
  <si>
    <t>Pr</t>
  </si>
  <si>
    <t>Pr_Int2SE</t>
  </si>
  <si>
    <t>Nd</t>
  </si>
  <si>
    <t>Nd_Int2SE</t>
  </si>
  <si>
    <t>Sm</t>
  </si>
  <si>
    <t>Sm_Int2SE</t>
  </si>
  <si>
    <t>Eu</t>
  </si>
  <si>
    <t>Eu_Int2SE</t>
  </si>
  <si>
    <t>Gd8</t>
  </si>
  <si>
    <t>Gd8_Int2SE</t>
  </si>
  <si>
    <t>Tb</t>
  </si>
  <si>
    <t>Tb_Int2SE</t>
  </si>
  <si>
    <t>Dy</t>
  </si>
  <si>
    <t>Dy_Int2SE</t>
  </si>
  <si>
    <t>Ho</t>
  </si>
  <si>
    <t>Ho_Int2SE</t>
  </si>
  <si>
    <t>Er</t>
  </si>
  <si>
    <t>Er_Int2SE</t>
  </si>
  <si>
    <t>Tm</t>
  </si>
  <si>
    <t>Tm_Int2SE</t>
  </si>
  <si>
    <t>Yb</t>
  </si>
  <si>
    <t>Yb_Int2SE</t>
  </si>
  <si>
    <t>Lu</t>
  </si>
  <si>
    <t>Lu_Int2SE</t>
  </si>
  <si>
    <t>Hf</t>
  </si>
  <si>
    <t>Hf_Int2SE</t>
  </si>
  <si>
    <t>Ta</t>
  </si>
  <si>
    <t>Ta_Int2SE</t>
  </si>
  <si>
    <t>W</t>
  </si>
  <si>
    <t>W_Int2SE</t>
  </si>
  <si>
    <t>Pb</t>
  </si>
  <si>
    <t>Pb_Int2SE</t>
  </si>
  <si>
    <t>Th</t>
  </si>
  <si>
    <t>Th_Int2SE</t>
  </si>
  <si>
    <t>U</t>
  </si>
  <si>
    <t>U_Int2SE</t>
  </si>
  <si>
    <t>ARM-1-1.FIN2</t>
  </si>
  <si>
    <t>OJY-1-1.FIN2</t>
  </si>
  <si>
    <t>52-Si-2.FIN2</t>
  </si>
  <si>
    <t>52-Si-4.FIN2</t>
  </si>
  <si>
    <t>52-Si-5.FIN2</t>
  </si>
  <si>
    <t>52-FeP-1.FIN2</t>
  </si>
  <si>
    <t>52-FeP-3.FIN2</t>
  </si>
  <si>
    <t>26-Si-1.FIN2</t>
  </si>
  <si>
    <t>610-2.FIN2</t>
  </si>
  <si>
    <t>OJY-1-2.FIN2</t>
  </si>
  <si>
    <t>26-Si-4.FIN2</t>
  </si>
  <si>
    <t>26-Si-5.FIN2</t>
  </si>
  <si>
    <t>26-FeP-1.FIN2</t>
  </si>
  <si>
    <t>26-FeP-3.FIN2</t>
  </si>
  <si>
    <t>26-FeP-4.FIN2</t>
  </si>
  <si>
    <t>26-FeP-5.FIN2</t>
  </si>
  <si>
    <t>ARM-1-3.FIN2</t>
  </si>
  <si>
    <t>OJY-1-3.FIN2</t>
  </si>
  <si>
    <t>ARM-1-2.FIN2</t>
  </si>
  <si>
    <t>610-1.FIN2</t>
  </si>
  <si>
    <t>610-3.FIN2</t>
  </si>
  <si>
    <t>52-Si-1.FIN2</t>
  </si>
  <si>
    <t>52-Si-3.FIN2</t>
  </si>
  <si>
    <t>26-Si-2.FIN2</t>
  </si>
  <si>
    <t>26-Si-3.FIN2</t>
  </si>
  <si>
    <t>26-Si-6.FIN2</t>
  </si>
  <si>
    <t>52-FeP-2.FIN2</t>
  </si>
  <si>
    <t>52-FeP-4.FIN2</t>
  </si>
  <si>
    <t>26-FeP-2.FIN2</t>
  </si>
  <si>
    <t>Major elements (wt. %)</t>
    <phoneticPr fontId="1" type="noConversion"/>
  </si>
  <si>
    <t>Trace elements (ppm)</t>
    <phoneticPr fontId="1" type="noConversion"/>
  </si>
  <si>
    <t>/</t>
    <phoneticPr fontId="1" type="noConversion"/>
  </si>
  <si>
    <t>average</t>
    <phoneticPr fontId="1" type="noConversion"/>
  </si>
  <si>
    <t>1s</t>
    <phoneticPr fontId="1" type="noConversion"/>
  </si>
  <si>
    <t>K</t>
    <phoneticPr fontId="1" type="noConversion"/>
  </si>
  <si>
    <t>Mg</t>
    <phoneticPr fontId="1" type="noConversion"/>
  </si>
  <si>
    <t>612.FIN2</t>
    <phoneticPr fontId="1" type="noConversion"/>
  </si>
  <si>
    <t>Major elements (wt. %) for references only</t>
    <phoneticPr fontId="1" type="noConversion"/>
  </si>
  <si>
    <t>© 2024 The Authors </t>
  </si>
  <si>
    <t>Published by the European Association of Geochemistry under Creative Commons License CC BY-NC-ND.</t>
  </si>
  <si>
    <r>
      <t>Dataset S-5</t>
    </r>
    <r>
      <rPr>
        <sz val="11"/>
        <color rgb="FF000000"/>
        <rFont val="Times New Roman"/>
        <family val="1"/>
      </rPr>
      <t xml:space="preserve">  Trace elements of Runs 26 52F_ARM-1.</t>
    </r>
  </si>
  <si>
    <r>
      <t xml:space="preserve">Yan </t>
    </r>
    <r>
      <rPr>
        <i/>
        <sz val="10"/>
        <color theme="1"/>
        <rFont val="Helvetica Neue"/>
        <family val="2"/>
        <scheme val="minor"/>
      </rPr>
      <t>et al.</t>
    </r>
    <r>
      <rPr>
        <sz val="10"/>
        <color theme="1"/>
        <rFont val="Helvetica Neue"/>
        <family val="2"/>
        <scheme val="minor"/>
      </rPr>
      <t xml:space="preserve"> (2024) </t>
    </r>
    <r>
      <rPr>
        <i/>
        <sz val="10"/>
        <color theme="1"/>
        <rFont val="Helvetica Neue"/>
        <family val="2"/>
        <scheme val="minor"/>
      </rPr>
      <t>Geochem. Persp. Let.</t>
    </r>
    <r>
      <rPr>
        <sz val="10"/>
        <color theme="1"/>
        <rFont val="Helvetica Neue"/>
        <family val="2"/>
        <scheme val="minor"/>
      </rPr>
      <t xml:space="preserve"> 32, 14–20 | https://doi.org/10.7185/geochemlet.2436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</si>
</sst>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8">
    <font>
      <sz val="10"/>
      <color indexed="8"/>
      <name val="Helvetica Neue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Helvetica Neue"/>
      <family val="2"/>
      <scheme val="minor"/>
    </font>
    <font>
      <i/>
      <sz val="10"/>
      <color theme="1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1">
    <xf numFmtId="0" fontId="0" fillId="0" borderId="0" xfId="0">
      <alignment vertical="top" wrapText="1"/>
    </xf>
    <xf numFmtId="49" fontId="3" fillId="2" borderId="1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NumberFormat="1" applyFont="1" applyBorder="1" applyAlignment="1">
      <alignment vertical="top"/>
    </xf>
    <xf numFmtId="49" fontId="2" fillId="0" borderId="0" xfId="0" applyNumberFormat="1" applyFont="1" applyBorder="1" applyAlignment="1">
      <alignment vertical="top"/>
    </xf>
    <xf numFmtId="0" fontId="2" fillId="0" borderId="3" xfId="0" applyNumberFormat="1" applyFont="1" applyBorder="1" applyAlignment="1">
      <alignment vertical="top"/>
    </xf>
    <xf numFmtId="164" fontId="2" fillId="0" borderId="2" xfId="0" applyNumberFormat="1" applyFont="1" applyBorder="1" applyAlignment="1">
      <alignment vertical="top"/>
    </xf>
    <xf numFmtId="0" fontId="4" fillId="0" borderId="0" xfId="0" applyFont="1" applyAlignment="1">
      <alignment vertical="center"/>
    </xf>
    <xf numFmtId="2" fontId="6" fillId="0" borderId="0" xfId="0" applyNumberFormat="1" applyFont="1" applyAlignment="1"/>
    <xf numFmtId="0" fontId="6" fillId="0" borderId="0" xfId="0" applyFont="1" applyFill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647508</xdr:colOff>
      <xdr:row>0</xdr:row>
      <xdr:rowOff>115504</xdr:rowOff>
    </xdr:from>
    <xdr:to>
      <xdr:col>10</xdr:col>
      <xdr:colOff>506480</xdr:colOff>
      <xdr:row>6</xdr:row>
      <xdr:rowOff>44518</xdr:rowOff>
    </xdr:to>
    <xdr:sp macro="" textlink="">
      <xdr:nvSpPr>
        <xdr:cNvPr id="2" name="ZoneTexte 3">
          <a:extLst>
            <a:ext uri="{FF2B5EF4-FFF2-40B4-BE49-F238E27FC236}">
              <a16:creationId xmlns:a16="http://schemas.microsoft.com/office/drawing/2014/main" id="{86340DDD-C039-0849-8151-EF7AC549D75F}"/>
            </a:ext>
          </a:extLst>
        </xdr:cNvPr>
        <xdr:cNvSpPr txBox="1">
          <a:spLocks noChangeArrowheads="1"/>
        </xdr:cNvSpPr>
      </xdr:nvSpPr>
      <xdr:spPr bwMode="auto">
        <a:xfrm>
          <a:off x="3543108" y="115504"/>
          <a:ext cx="5637472" cy="9196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anchor="ctr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GB" sz="1800" b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Yan </a:t>
          </a:r>
          <a:r>
            <a:rPr lang="en-GB" sz="1800" b="1" i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et al.</a:t>
          </a:r>
          <a:endParaRPr lang="en-GB" sz="1800" b="1" kern="1200">
            <a:solidFill>
              <a:schemeClr val="tx1"/>
            </a:solidFill>
            <a:effectLst/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algn="r"/>
          <a:r>
            <a:rPr lang="en-GB" sz="1800" b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Silicate and iron phosphate melt immiscibility promotes REE enrichment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375650</xdr:colOff>
      <xdr:row>6</xdr:row>
      <xdr:rowOff>6844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1AF9C96-DCBD-E349-AF1D-1774C78434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45750" cy="9974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647508</xdr:colOff>
      <xdr:row>0</xdr:row>
      <xdr:rowOff>115504</xdr:rowOff>
    </xdr:from>
    <xdr:to>
      <xdr:col>10</xdr:col>
      <xdr:colOff>506480</xdr:colOff>
      <xdr:row>6</xdr:row>
      <xdr:rowOff>44518</xdr:rowOff>
    </xdr:to>
    <xdr:sp macro="" textlink="">
      <xdr:nvSpPr>
        <xdr:cNvPr id="2" name="ZoneTexte 3">
          <a:extLst>
            <a:ext uri="{FF2B5EF4-FFF2-40B4-BE49-F238E27FC236}">
              <a16:creationId xmlns:a16="http://schemas.microsoft.com/office/drawing/2014/main" id="{6B638AAB-D1AF-3841-B099-4FE8AE4BB484}"/>
            </a:ext>
          </a:extLst>
        </xdr:cNvPr>
        <xdr:cNvSpPr txBox="1">
          <a:spLocks noChangeArrowheads="1"/>
        </xdr:cNvSpPr>
      </xdr:nvSpPr>
      <xdr:spPr bwMode="auto">
        <a:xfrm>
          <a:off x="3543108" y="115504"/>
          <a:ext cx="5637472" cy="9196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anchor="ctr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GB" sz="1800" b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Yan </a:t>
          </a:r>
          <a:r>
            <a:rPr lang="en-GB" sz="1800" b="1" i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et al.</a:t>
          </a:r>
          <a:endParaRPr lang="en-GB" sz="1800" b="1" kern="1200">
            <a:solidFill>
              <a:schemeClr val="tx1"/>
            </a:solidFill>
            <a:effectLst/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algn="r"/>
          <a:r>
            <a:rPr lang="en-GB" sz="1800" b="1" kern="1200">
              <a:solidFill>
                <a:schemeClr val="tx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Silicate and iron phosphate melt immiscibility promotes REE enrichment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375650</xdr:colOff>
      <xdr:row>6</xdr:row>
      <xdr:rowOff>6844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058F8CF-C215-2A4B-B202-990ED3328C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45750" cy="9974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A97FE-5E0A-864F-BDDE-5F7DB4C36812}">
  <dimension ref="A7:AY77"/>
  <sheetViews>
    <sheetView tabSelected="1" zoomScaleNormal="100" workbookViewId="0">
      <pane xSplit="1" ySplit="9" topLeftCell="B10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RowHeight="13"/>
  <cols>
    <col min="1" max="1" width="16.33203125" customWidth="1"/>
  </cols>
  <sheetData>
    <row r="7" spans="1:51" ht="14">
      <c r="A7" s="8" t="s">
        <v>161</v>
      </c>
    </row>
    <row r="8" spans="1:51">
      <c r="A8" s="1" t="s">
        <v>0</v>
      </c>
      <c r="B8" s="2" t="s">
        <v>142</v>
      </c>
      <c r="C8" s="2" t="s">
        <v>123</v>
      </c>
      <c r="D8" s="2" t="s">
        <v>143</v>
      </c>
      <c r="E8" s="2" t="s">
        <v>124</v>
      </c>
      <c r="F8" s="2" t="s">
        <v>125</v>
      </c>
      <c r="G8" s="2"/>
      <c r="H8" s="2"/>
      <c r="I8" s="2" t="s">
        <v>128</v>
      </c>
      <c r="J8" s="2" t="s">
        <v>144</v>
      </c>
      <c r="K8" s="2" t="s">
        <v>145</v>
      </c>
      <c r="L8" s="2" t="s">
        <v>131</v>
      </c>
      <c r="M8" s="2" t="s">
        <v>132</v>
      </c>
      <c r="N8" s="2" t="s">
        <v>146</v>
      </c>
      <c r="O8" s="2"/>
      <c r="P8" s="3"/>
      <c r="Q8" s="2" t="s">
        <v>126</v>
      </c>
      <c r="R8" s="2" t="s">
        <v>147</v>
      </c>
      <c r="S8" s="2" t="s">
        <v>127</v>
      </c>
      <c r="T8" s="2" t="s">
        <v>148</v>
      </c>
      <c r="U8" s="2"/>
      <c r="V8" s="2"/>
      <c r="W8" s="2" t="s">
        <v>133</v>
      </c>
      <c r="X8" s="2" t="s">
        <v>149</v>
      </c>
      <c r="Y8" s="2" t="s">
        <v>134</v>
      </c>
      <c r="Z8" s="2" t="s">
        <v>135</v>
      </c>
      <c r="AA8" s="2" t="s">
        <v>136</v>
      </c>
      <c r="AB8" s="5"/>
      <c r="AC8" s="5"/>
      <c r="AE8" s="2" t="s">
        <v>142</v>
      </c>
      <c r="AF8" s="2" t="s">
        <v>123</v>
      </c>
      <c r="AG8" s="2" t="s">
        <v>143</v>
      </c>
      <c r="AH8" s="2" t="s">
        <v>124</v>
      </c>
      <c r="AI8" s="2" t="s">
        <v>125</v>
      </c>
      <c r="AJ8" s="2" t="s">
        <v>128</v>
      </c>
      <c r="AK8" s="2" t="s">
        <v>144</v>
      </c>
      <c r="AL8" s="2" t="s">
        <v>145</v>
      </c>
      <c r="AM8" s="2" t="s">
        <v>131</v>
      </c>
      <c r="AN8" s="2" t="s">
        <v>132</v>
      </c>
      <c r="AO8" s="2" t="s">
        <v>146</v>
      </c>
      <c r="AP8" s="3"/>
      <c r="AQ8" s="2" t="s">
        <v>126</v>
      </c>
      <c r="AR8" s="2" t="s">
        <v>147</v>
      </c>
      <c r="AS8" s="2" t="s">
        <v>127</v>
      </c>
      <c r="AT8" s="2" t="s">
        <v>148</v>
      </c>
      <c r="AU8" s="2" t="s">
        <v>133</v>
      </c>
      <c r="AV8" s="2" t="s">
        <v>149</v>
      </c>
      <c r="AW8" s="2" t="s">
        <v>134</v>
      </c>
      <c r="AX8" s="2" t="s">
        <v>135</v>
      </c>
      <c r="AY8" s="2" t="s">
        <v>136</v>
      </c>
    </row>
    <row r="9" spans="1:51">
      <c r="A9" s="1" t="s">
        <v>158</v>
      </c>
      <c r="B9" s="4"/>
      <c r="C9" s="4"/>
      <c r="D9" s="4"/>
      <c r="E9" s="4"/>
      <c r="F9" s="4"/>
      <c r="G9" s="4" t="s">
        <v>153</v>
      </c>
      <c r="H9" s="4" t="s">
        <v>154</v>
      </c>
      <c r="I9" s="4"/>
      <c r="J9" s="4"/>
      <c r="K9" s="4"/>
      <c r="L9" s="4"/>
      <c r="M9" s="4"/>
      <c r="N9" s="4"/>
      <c r="O9" s="4" t="s">
        <v>153</v>
      </c>
      <c r="P9" s="3" t="s">
        <v>154</v>
      </c>
      <c r="Q9" s="4"/>
      <c r="R9" s="4"/>
      <c r="S9" s="4"/>
      <c r="T9" s="4"/>
      <c r="U9" s="4" t="s">
        <v>153</v>
      </c>
      <c r="V9" s="4" t="s">
        <v>154</v>
      </c>
      <c r="W9" s="4"/>
      <c r="X9" s="4"/>
      <c r="Y9" s="4"/>
      <c r="Z9" s="4"/>
      <c r="AA9" s="4"/>
      <c r="AB9" s="4" t="s">
        <v>153</v>
      </c>
      <c r="AC9" s="4" t="s">
        <v>154</v>
      </c>
      <c r="AD9" s="1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3"/>
      <c r="AQ9" s="4"/>
      <c r="AR9" s="4"/>
      <c r="AS9" s="4"/>
      <c r="AT9" s="4"/>
      <c r="AU9" s="4"/>
      <c r="AV9" s="4"/>
      <c r="AW9" s="4"/>
      <c r="AX9" s="4"/>
      <c r="AY9" s="4"/>
    </row>
    <row r="10" spans="1:51">
      <c r="A10" s="1" t="s">
        <v>1</v>
      </c>
      <c r="B10" s="4">
        <v>75.150000000000006</v>
      </c>
      <c r="C10" s="4">
        <v>75.06</v>
      </c>
      <c r="D10" s="4">
        <v>75.099999999999994</v>
      </c>
      <c r="E10" s="4">
        <v>75.33</v>
      </c>
      <c r="F10" s="4">
        <v>75.19</v>
      </c>
      <c r="G10" s="7">
        <f>AVERAGE(B10:F10)</f>
        <v>75.165999999999997</v>
      </c>
      <c r="H10" s="7">
        <f>STDEV(B10:F10)</f>
        <v>0.10406728592598087</v>
      </c>
      <c r="I10" s="4">
        <v>73.94</v>
      </c>
      <c r="J10" s="4">
        <v>73.89</v>
      </c>
      <c r="K10" s="4">
        <v>73.88</v>
      </c>
      <c r="L10" s="4">
        <v>74.05</v>
      </c>
      <c r="M10" s="4">
        <v>73.790000000000006</v>
      </c>
      <c r="N10" s="4">
        <v>73.819999999999993</v>
      </c>
      <c r="O10" s="7">
        <f>AVERAGE(I10:N10)</f>
        <v>73.894999999999996</v>
      </c>
      <c r="P10" s="7">
        <f>STDEV(I10:N10)</f>
        <v>9.268225288586672E-2</v>
      </c>
      <c r="Q10" s="4">
        <v>3.327</v>
      </c>
      <c r="R10" s="4">
        <v>2.68</v>
      </c>
      <c r="S10" s="4">
        <v>2.97</v>
      </c>
      <c r="T10" s="4">
        <v>3</v>
      </c>
      <c r="U10" s="7">
        <f>AVERAGE(Q10:T10)</f>
        <v>2.9942500000000001</v>
      </c>
      <c r="V10" s="7">
        <f>STDEV(Q10:T10)</f>
        <v>0.26463607085958624</v>
      </c>
      <c r="W10" s="4">
        <v>3.9</v>
      </c>
      <c r="X10" s="4">
        <v>3.69</v>
      </c>
      <c r="Y10" s="4">
        <v>3.39</v>
      </c>
      <c r="Z10" s="4">
        <v>3.43</v>
      </c>
      <c r="AA10" s="4">
        <v>3.53</v>
      </c>
      <c r="AB10" s="7">
        <f>AVERAGE(W10:AA10)</f>
        <v>3.5880000000000001</v>
      </c>
      <c r="AC10" s="7">
        <f>STDEV(W10:AA10)</f>
        <v>0.20933227175951624</v>
      </c>
      <c r="AD10" s="1" t="s">
        <v>2</v>
      </c>
      <c r="AE10" s="4">
        <v>0.33</v>
      </c>
      <c r="AF10" s="4">
        <v>0.4</v>
      </c>
      <c r="AG10" s="4">
        <v>0.28000000000000003</v>
      </c>
      <c r="AH10" s="4">
        <v>0.34</v>
      </c>
      <c r="AI10" s="4">
        <v>0.34</v>
      </c>
      <c r="AJ10" s="4">
        <v>0.33</v>
      </c>
      <c r="AK10" s="4">
        <v>0.18</v>
      </c>
      <c r="AL10" s="4">
        <v>0.33</v>
      </c>
      <c r="AM10" s="4">
        <v>0.2</v>
      </c>
      <c r="AN10" s="4">
        <v>0.32</v>
      </c>
      <c r="AO10" s="4">
        <v>0.27</v>
      </c>
      <c r="AP10" s="3"/>
      <c r="AQ10" s="4">
        <v>9.8000000000000004E-2</v>
      </c>
      <c r="AR10" s="4">
        <v>0.32</v>
      </c>
      <c r="AS10" s="4">
        <v>0.18</v>
      </c>
      <c r="AT10" s="4">
        <v>0.15</v>
      </c>
      <c r="AU10" s="4">
        <v>0.19</v>
      </c>
      <c r="AV10" s="4">
        <v>0.13</v>
      </c>
      <c r="AW10" s="4">
        <v>0.12</v>
      </c>
      <c r="AX10" s="4">
        <v>0.21</v>
      </c>
      <c r="AY10" s="4">
        <v>0.16</v>
      </c>
    </row>
    <row r="11" spans="1:51">
      <c r="A11" s="1" t="s">
        <v>3</v>
      </c>
      <c r="B11" s="4">
        <v>0.15859999999999999</v>
      </c>
      <c r="C11" s="4">
        <v>0.15939999999999999</v>
      </c>
      <c r="D11" s="4">
        <v>0.15809999999999999</v>
      </c>
      <c r="E11" s="4">
        <v>0.15409999999999999</v>
      </c>
      <c r="F11" s="4">
        <v>0.15659999999999999</v>
      </c>
      <c r="G11" s="7">
        <f t="shared" ref="G11:G72" si="0">AVERAGE(B11:F11)</f>
        <v>0.15736</v>
      </c>
      <c r="H11" s="7">
        <f>STDEV(B11:F11)</f>
        <v>2.0887795479657498E-3</v>
      </c>
      <c r="I11" s="4">
        <v>0.1079</v>
      </c>
      <c r="J11" s="4">
        <v>0.1012</v>
      </c>
      <c r="K11" s="4">
        <v>9.9299999999999999E-2</v>
      </c>
      <c r="L11" s="4">
        <v>9.1600000000000001E-2</v>
      </c>
      <c r="M11" s="4">
        <v>5.5899999999999998E-2</v>
      </c>
      <c r="N11" s="4">
        <v>4.8500000000000001E-2</v>
      </c>
      <c r="O11" s="7">
        <f t="shared" ref="O11:O72" si="1">AVERAGE(I11:N11)</f>
        <v>8.4066666666666678E-2</v>
      </c>
      <c r="P11" s="7">
        <f t="shared" ref="P11:P72" si="2">STDEV(I11:N11)</f>
        <v>2.5332719290803784E-2</v>
      </c>
      <c r="Q11" s="4">
        <v>0.504</v>
      </c>
      <c r="R11" s="4">
        <v>0.55500000000000005</v>
      </c>
      <c r="S11" s="4">
        <v>0.53</v>
      </c>
      <c r="T11" s="4">
        <v>0.50800000000000001</v>
      </c>
      <c r="U11" s="7">
        <f t="shared" ref="U11:U19" si="3">AVERAGE(Q11:T11)</f>
        <v>0.5242500000000001</v>
      </c>
      <c r="V11" s="7">
        <f t="shared" ref="V11:V19" si="4">STDEV(Q11:T11)</f>
        <v>2.3471614061812359E-2</v>
      </c>
      <c r="W11" s="4">
        <v>0.16600000000000001</v>
      </c>
      <c r="X11" s="4">
        <v>0.129</v>
      </c>
      <c r="Y11" s="4">
        <v>0.1134</v>
      </c>
      <c r="Z11" s="4">
        <v>0.1457</v>
      </c>
      <c r="AA11" s="4">
        <v>0.17</v>
      </c>
      <c r="AB11" s="7">
        <f t="shared" ref="AB11:AB72" si="5">AVERAGE(W11:AA11)</f>
        <v>0.14482</v>
      </c>
      <c r="AC11" s="7">
        <f t="shared" ref="AC11:AC72" si="6">STDEV(W11:AA11)</f>
        <v>2.4087797740764895E-2</v>
      </c>
      <c r="AD11" s="1" t="s">
        <v>4</v>
      </c>
      <c r="AE11" s="4">
        <v>5.7999999999999996E-3</v>
      </c>
      <c r="AF11" s="4">
        <v>5.7000000000000002E-3</v>
      </c>
      <c r="AG11" s="4">
        <v>5.5999999999999999E-3</v>
      </c>
      <c r="AH11" s="4">
        <v>5.3E-3</v>
      </c>
      <c r="AI11" s="4">
        <v>4.8999999999999998E-3</v>
      </c>
      <c r="AJ11" s="4">
        <v>3.5000000000000001E-3</v>
      </c>
      <c r="AK11" s="4">
        <v>3.3999999999999998E-3</v>
      </c>
      <c r="AL11" s="4">
        <v>4.1999999999999997E-3</v>
      </c>
      <c r="AM11" s="4">
        <v>4.0000000000000001E-3</v>
      </c>
      <c r="AN11" s="4">
        <v>3.5999999999999999E-3</v>
      </c>
      <c r="AO11" s="4">
        <v>2.3999999999999998E-3</v>
      </c>
      <c r="AP11" s="3"/>
      <c r="AQ11" s="4">
        <v>2.7E-2</v>
      </c>
      <c r="AR11" s="4">
        <v>2.1999999999999999E-2</v>
      </c>
      <c r="AS11" s="4">
        <v>1.4E-2</v>
      </c>
      <c r="AT11" s="4">
        <v>2.1999999999999999E-2</v>
      </c>
      <c r="AU11" s="4">
        <v>1.0999999999999999E-2</v>
      </c>
      <c r="AV11" s="4">
        <v>6.8999999999999999E-3</v>
      </c>
      <c r="AW11" s="4">
        <v>3.5999999999999999E-3</v>
      </c>
      <c r="AX11" s="4">
        <v>2.3999999999999998E-3</v>
      </c>
      <c r="AY11" s="4">
        <v>1.0999999999999999E-2</v>
      </c>
    </row>
    <row r="12" spans="1:51">
      <c r="A12" s="1" t="s">
        <v>5</v>
      </c>
      <c r="B12" s="4">
        <v>12.09</v>
      </c>
      <c r="C12" s="4">
        <v>12.21</v>
      </c>
      <c r="D12" s="4">
        <v>12.12</v>
      </c>
      <c r="E12" s="4">
        <v>12.06</v>
      </c>
      <c r="F12" s="4">
        <v>12.13</v>
      </c>
      <c r="G12" s="7">
        <f t="shared" si="0"/>
        <v>12.122000000000002</v>
      </c>
      <c r="H12" s="7">
        <f t="shared" ref="H12:H72" si="7">STDEV(B12:F12)</f>
        <v>5.630275304103724E-2</v>
      </c>
      <c r="I12" s="4">
        <v>11.18</v>
      </c>
      <c r="J12" s="4">
        <v>11.25</v>
      </c>
      <c r="K12" s="4">
        <v>11.37</v>
      </c>
      <c r="L12" s="4">
        <v>11.25</v>
      </c>
      <c r="M12" s="4">
        <v>11.17</v>
      </c>
      <c r="N12" s="4">
        <v>11.15</v>
      </c>
      <c r="O12" s="7">
        <f t="shared" si="1"/>
        <v>11.228333333333333</v>
      </c>
      <c r="P12" s="7">
        <f t="shared" si="2"/>
        <v>8.1096650156875269E-2</v>
      </c>
      <c r="Q12" s="4">
        <v>1.929</v>
      </c>
      <c r="R12" s="4">
        <v>2.1</v>
      </c>
      <c r="S12" s="4">
        <v>1.907</v>
      </c>
      <c r="T12" s="4">
        <v>2.04</v>
      </c>
      <c r="U12" s="7">
        <f t="shared" si="3"/>
        <v>1.994</v>
      </c>
      <c r="V12" s="7">
        <f t="shared" si="4"/>
        <v>9.1553263185972802E-2</v>
      </c>
      <c r="W12" s="4">
        <v>4.51</v>
      </c>
      <c r="X12" s="4">
        <v>4.72</v>
      </c>
      <c r="Y12" s="4">
        <v>4.4260000000000002</v>
      </c>
      <c r="Z12" s="4">
        <v>4.5199999999999996</v>
      </c>
      <c r="AA12" s="4">
        <v>4.68</v>
      </c>
      <c r="AB12" s="7">
        <f t="shared" si="5"/>
        <v>4.5712000000000002</v>
      </c>
      <c r="AC12" s="7">
        <f t="shared" si="6"/>
        <v>0.12392417036236301</v>
      </c>
      <c r="AD12" s="1" t="s">
        <v>6</v>
      </c>
      <c r="AE12" s="4">
        <v>0.22</v>
      </c>
      <c r="AF12" s="4">
        <v>0.22</v>
      </c>
      <c r="AG12" s="4">
        <v>0.17</v>
      </c>
      <c r="AH12" s="4">
        <v>0.25</v>
      </c>
      <c r="AI12" s="4">
        <v>0.21</v>
      </c>
      <c r="AJ12" s="4">
        <v>0.15</v>
      </c>
      <c r="AK12" s="4">
        <v>0.12</v>
      </c>
      <c r="AL12" s="4">
        <v>0.16</v>
      </c>
      <c r="AM12" s="4">
        <v>0.12</v>
      </c>
      <c r="AN12" s="4">
        <v>0.1</v>
      </c>
      <c r="AO12" s="4">
        <v>0.15</v>
      </c>
      <c r="AP12" s="3"/>
      <c r="AQ12" s="4">
        <v>6.4000000000000001E-2</v>
      </c>
      <c r="AR12" s="4">
        <v>0.6</v>
      </c>
      <c r="AS12" s="4">
        <v>0.05</v>
      </c>
      <c r="AT12" s="4">
        <v>0.34</v>
      </c>
      <c r="AU12" s="4">
        <v>0.11</v>
      </c>
      <c r="AV12" s="4">
        <v>0.32</v>
      </c>
      <c r="AW12" s="4">
        <v>7.0000000000000007E-2</v>
      </c>
      <c r="AX12" s="4">
        <v>0.12</v>
      </c>
      <c r="AY12" s="4">
        <v>0.23</v>
      </c>
    </row>
    <row r="13" spans="1:51">
      <c r="A13" s="1" t="s">
        <v>7</v>
      </c>
      <c r="B13" s="4">
        <v>3.06</v>
      </c>
      <c r="C13" s="4">
        <v>3.0259999999999998</v>
      </c>
      <c r="D13" s="4">
        <v>3.0790000000000002</v>
      </c>
      <c r="E13" s="4">
        <v>2.9729999999999999</v>
      </c>
      <c r="F13" s="4">
        <v>3.0510000000000002</v>
      </c>
      <c r="G13" s="7">
        <f t="shared" si="0"/>
        <v>3.0378000000000003</v>
      </c>
      <c r="H13" s="7">
        <f t="shared" si="7"/>
        <v>4.0935314827175946E-2</v>
      </c>
      <c r="I13" s="4">
        <v>2.798</v>
      </c>
      <c r="J13" s="4">
        <v>2.7989999999999999</v>
      </c>
      <c r="K13" s="4">
        <v>2.8540000000000001</v>
      </c>
      <c r="L13" s="4">
        <v>2.899</v>
      </c>
      <c r="M13" s="4">
        <v>3.012</v>
      </c>
      <c r="N13" s="4">
        <v>3.0289999999999999</v>
      </c>
      <c r="O13" s="7">
        <f t="shared" si="1"/>
        <v>2.8985000000000003</v>
      </c>
      <c r="P13" s="7">
        <f t="shared" si="2"/>
        <v>0.10187590490395652</v>
      </c>
      <c r="Q13" s="4">
        <v>31.69</v>
      </c>
      <c r="R13" s="4">
        <v>32.36</v>
      </c>
      <c r="S13" s="4">
        <v>32.44</v>
      </c>
      <c r="T13" s="4">
        <v>32.29</v>
      </c>
      <c r="U13" s="7">
        <f t="shared" si="3"/>
        <v>32.195</v>
      </c>
      <c r="V13" s="7">
        <f t="shared" si="4"/>
        <v>0.34219877264537213</v>
      </c>
      <c r="W13" s="4">
        <v>19.36</v>
      </c>
      <c r="X13" s="4">
        <v>18.940000000000001</v>
      </c>
      <c r="Y13" s="4">
        <v>18.760000000000002</v>
      </c>
      <c r="Z13" s="4">
        <v>21.35</v>
      </c>
      <c r="AA13" s="4">
        <v>19.690000000000001</v>
      </c>
      <c r="AB13" s="7">
        <f t="shared" si="5"/>
        <v>19.619999999999997</v>
      </c>
      <c r="AC13" s="7">
        <f t="shared" si="6"/>
        <v>1.0328843110435941</v>
      </c>
      <c r="AD13" s="1" t="s">
        <v>8</v>
      </c>
      <c r="AE13" s="4">
        <v>6.8000000000000005E-2</v>
      </c>
      <c r="AF13" s="4">
        <v>7.0999999999999994E-2</v>
      </c>
      <c r="AG13" s="4">
        <v>5.8000000000000003E-2</v>
      </c>
      <c r="AH13" s="4">
        <v>7.0999999999999994E-2</v>
      </c>
      <c r="AI13" s="4">
        <v>7.0999999999999994E-2</v>
      </c>
      <c r="AJ13" s="4">
        <v>4.4999999999999998E-2</v>
      </c>
      <c r="AK13" s="4">
        <v>5.7000000000000002E-2</v>
      </c>
      <c r="AL13" s="4">
        <v>5.7000000000000002E-2</v>
      </c>
      <c r="AM13" s="4">
        <v>0.05</v>
      </c>
      <c r="AN13" s="4">
        <v>5.1999999999999998E-2</v>
      </c>
      <c r="AO13" s="4">
        <v>5.8000000000000003E-2</v>
      </c>
      <c r="AP13" s="3"/>
      <c r="AQ13" s="4">
        <v>0.56999999999999995</v>
      </c>
      <c r="AR13" s="4">
        <v>0.78</v>
      </c>
      <c r="AS13" s="4">
        <v>0.46</v>
      </c>
      <c r="AT13" s="4">
        <v>0.31</v>
      </c>
      <c r="AU13" s="4">
        <v>0.28000000000000003</v>
      </c>
      <c r="AV13" s="4">
        <v>0.76</v>
      </c>
      <c r="AW13" s="4">
        <v>0.69</v>
      </c>
      <c r="AX13" s="4">
        <v>0.15</v>
      </c>
      <c r="AY13" s="4">
        <v>0.27</v>
      </c>
    </row>
    <row r="14" spans="1:51">
      <c r="A14" s="1" t="s">
        <v>9</v>
      </c>
      <c r="B14" s="4">
        <v>7.9600000000000004E-2</v>
      </c>
      <c r="C14" s="4">
        <v>7.9299999999999995E-2</v>
      </c>
      <c r="D14" s="4">
        <v>8.1500000000000003E-2</v>
      </c>
      <c r="E14" s="4">
        <v>7.8200000000000006E-2</v>
      </c>
      <c r="F14" s="4">
        <v>7.8399999999999997E-2</v>
      </c>
      <c r="G14" s="7">
        <f t="shared" si="0"/>
        <v>7.9399999999999998E-2</v>
      </c>
      <c r="H14" s="7">
        <f t="shared" si="7"/>
        <v>1.3133925536563703E-3</v>
      </c>
      <c r="I14" s="4">
        <v>0.1384</v>
      </c>
      <c r="J14" s="4">
        <v>0.13880000000000001</v>
      </c>
      <c r="K14" s="4">
        <v>0.13819999999999999</v>
      </c>
      <c r="L14" s="4">
        <v>0.13730000000000001</v>
      </c>
      <c r="M14" s="4">
        <v>0.1389</v>
      </c>
      <c r="N14" s="4">
        <v>0.1384</v>
      </c>
      <c r="O14" s="7">
        <f t="shared" si="1"/>
        <v>0.13833333333333334</v>
      </c>
      <c r="P14" s="7">
        <f t="shared" si="2"/>
        <v>5.7154760664940676E-4</v>
      </c>
      <c r="Q14" s="4">
        <v>1.887</v>
      </c>
      <c r="R14" s="4">
        <v>1.9019999999999999</v>
      </c>
      <c r="S14" s="4">
        <v>1.8420000000000001</v>
      </c>
      <c r="T14" s="4">
        <v>1.8939999999999999</v>
      </c>
      <c r="U14" s="7">
        <f t="shared" si="3"/>
        <v>1.8812500000000001</v>
      </c>
      <c r="V14" s="7">
        <f t="shared" si="4"/>
        <v>2.6874709300753297E-2</v>
      </c>
      <c r="W14" s="4">
        <v>2.8079999999999998</v>
      </c>
      <c r="X14" s="4">
        <v>2.9079999999999999</v>
      </c>
      <c r="Y14" s="4">
        <v>2.9260000000000002</v>
      </c>
      <c r="Z14" s="4">
        <v>2.9350000000000001</v>
      </c>
      <c r="AA14" s="4">
        <v>2.8439999999999999</v>
      </c>
      <c r="AB14" s="7">
        <f t="shared" si="5"/>
        <v>2.8841999999999999</v>
      </c>
      <c r="AC14" s="7">
        <f t="shared" si="6"/>
        <v>5.5490539734264731E-2</v>
      </c>
      <c r="AD14" s="1" t="s">
        <v>10</v>
      </c>
      <c r="AE14" s="4">
        <v>1.2999999999999999E-3</v>
      </c>
      <c r="AF14" s="4">
        <v>1.9E-3</v>
      </c>
      <c r="AG14" s="4">
        <v>2.5999999999999999E-3</v>
      </c>
      <c r="AH14" s="4">
        <v>2.2000000000000001E-3</v>
      </c>
      <c r="AI14" s="4">
        <v>1.9E-3</v>
      </c>
      <c r="AJ14" s="4">
        <v>2.0999999999999999E-3</v>
      </c>
      <c r="AK14" s="4">
        <v>1.6999999999999999E-3</v>
      </c>
      <c r="AL14" s="4">
        <v>1.6999999999999999E-3</v>
      </c>
      <c r="AM14" s="4">
        <v>2.0999999999999999E-3</v>
      </c>
      <c r="AN14" s="4">
        <v>2.3E-3</v>
      </c>
      <c r="AO14" s="4">
        <v>1.6000000000000001E-3</v>
      </c>
      <c r="AP14" s="3"/>
      <c r="AQ14" s="4">
        <v>5.7000000000000002E-2</v>
      </c>
      <c r="AR14" s="4">
        <v>1.2999999999999999E-2</v>
      </c>
      <c r="AS14" s="4">
        <v>4.5999999999999999E-2</v>
      </c>
      <c r="AT14" s="4">
        <v>0.05</v>
      </c>
      <c r="AU14" s="4">
        <v>5.6000000000000001E-2</v>
      </c>
      <c r="AV14" s="4">
        <v>3.1E-2</v>
      </c>
      <c r="AW14" s="4">
        <v>7.6999999999999999E-2</v>
      </c>
      <c r="AX14" s="4">
        <v>4.5999999999999999E-2</v>
      </c>
      <c r="AY14" s="4">
        <v>7.9000000000000001E-2</v>
      </c>
    </row>
    <row r="15" spans="1:51">
      <c r="A15" s="1" t="s">
        <v>11</v>
      </c>
      <c r="B15" s="4">
        <v>0.26619999999999999</v>
      </c>
      <c r="C15" s="4">
        <v>0.27139999999999997</v>
      </c>
      <c r="D15" s="4">
        <v>0.27679999999999999</v>
      </c>
      <c r="E15" s="4">
        <v>0.25869999999999999</v>
      </c>
      <c r="F15" s="4">
        <v>0.26379999999999998</v>
      </c>
      <c r="G15" s="7">
        <f t="shared" si="0"/>
        <v>0.26738000000000001</v>
      </c>
      <c r="H15" s="7">
        <f t="shared" si="7"/>
        <v>6.9722306330183897E-3</v>
      </c>
      <c r="I15" s="4">
        <v>0.32550000000000001</v>
      </c>
      <c r="J15" s="4">
        <v>0.3261</v>
      </c>
      <c r="K15" s="4">
        <v>0.31919999999999998</v>
      </c>
      <c r="L15" s="4">
        <v>0.3211</v>
      </c>
      <c r="M15" s="4">
        <v>0.33019999999999999</v>
      </c>
      <c r="N15" s="4">
        <v>0.3211</v>
      </c>
      <c r="O15" s="7">
        <f t="shared" si="1"/>
        <v>0.32386666666666664</v>
      </c>
      <c r="P15" s="7">
        <f t="shared" si="2"/>
        <v>4.1195469006514171E-3</v>
      </c>
      <c r="Q15" s="4">
        <v>7.01</v>
      </c>
      <c r="R15" s="4">
        <v>7.41</v>
      </c>
      <c r="S15" s="4">
        <v>7.21</v>
      </c>
      <c r="T15" s="4">
        <v>6.97</v>
      </c>
      <c r="U15" s="7">
        <f t="shared" si="3"/>
        <v>7.1499999999999995</v>
      </c>
      <c r="V15" s="7">
        <f t="shared" si="4"/>
        <v>0.20264912204760904</v>
      </c>
      <c r="W15" s="4">
        <v>7.31</v>
      </c>
      <c r="X15" s="4">
        <v>7.21</v>
      </c>
      <c r="Y15" s="4">
        <v>7.3</v>
      </c>
      <c r="Z15" s="4">
        <v>7.64</v>
      </c>
      <c r="AA15" s="4">
        <v>7.28</v>
      </c>
      <c r="AB15" s="7">
        <f t="shared" si="5"/>
        <v>7.3480000000000008</v>
      </c>
      <c r="AC15" s="7">
        <f t="shared" si="6"/>
        <v>0.16783920876839226</v>
      </c>
      <c r="AD15" s="1" t="s">
        <v>12</v>
      </c>
      <c r="AE15" s="4">
        <v>7.1999999999999998E-3</v>
      </c>
      <c r="AF15" s="4">
        <v>8.0999999999999996E-3</v>
      </c>
      <c r="AG15" s="4">
        <v>9.4000000000000004E-3</v>
      </c>
      <c r="AH15" s="4">
        <v>8.6E-3</v>
      </c>
      <c r="AI15" s="4">
        <v>6.6E-3</v>
      </c>
      <c r="AJ15" s="4">
        <v>8.5000000000000006E-3</v>
      </c>
      <c r="AK15" s="4">
        <v>6.8999999999999999E-3</v>
      </c>
      <c r="AL15" s="4">
        <v>7.4000000000000003E-3</v>
      </c>
      <c r="AM15" s="4">
        <v>6.7000000000000002E-3</v>
      </c>
      <c r="AN15" s="4">
        <v>6.1999999999999998E-3</v>
      </c>
      <c r="AO15" s="4">
        <v>6.1000000000000004E-3</v>
      </c>
      <c r="AP15" s="3"/>
      <c r="AQ15" s="4">
        <v>0.28000000000000003</v>
      </c>
      <c r="AR15" s="4">
        <v>0.42</v>
      </c>
      <c r="AS15" s="4">
        <v>0.24</v>
      </c>
      <c r="AT15" s="4">
        <v>0.18</v>
      </c>
      <c r="AU15" s="4">
        <v>0.34</v>
      </c>
      <c r="AV15" s="4">
        <v>0.15</v>
      </c>
      <c r="AW15" s="4">
        <v>0.12</v>
      </c>
      <c r="AX15" s="4">
        <v>0.34</v>
      </c>
      <c r="AY15" s="4">
        <v>0.25</v>
      </c>
    </row>
    <row r="16" spans="1:51">
      <c r="A16" s="1" t="s">
        <v>13</v>
      </c>
      <c r="B16" s="4">
        <v>0.39800000000000002</v>
      </c>
      <c r="C16" s="4">
        <v>0.27400000000000002</v>
      </c>
      <c r="D16" s="4">
        <v>0.30099999999999999</v>
      </c>
      <c r="E16" s="4">
        <v>0.34300000000000003</v>
      </c>
      <c r="F16" s="4">
        <v>0.33800000000000002</v>
      </c>
      <c r="G16" s="7">
        <f t="shared" si="0"/>
        <v>0.33080000000000004</v>
      </c>
      <c r="H16" s="7">
        <f t="shared" si="7"/>
        <v>4.6986168177453873E-2</v>
      </c>
      <c r="I16" s="4">
        <v>0.54100000000000004</v>
      </c>
      <c r="J16" s="4">
        <v>0.58399999999999996</v>
      </c>
      <c r="K16" s="4">
        <v>0.54</v>
      </c>
      <c r="L16" s="4">
        <v>0.56599999999999995</v>
      </c>
      <c r="M16" s="4">
        <v>0.62</v>
      </c>
      <c r="N16" s="4">
        <v>0.55800000000000005</v>
      </c>
      <c r="O16" s="7">
        <f t="shared" si="1"/>
        <v>0.5681666666666666</v>
      </c>
      <c r="P16" s="7">
        <f t="shared" si="2"/>
        <v>3.0255027130489661E-2</v>
      </c>
      <c r="Q16" s="4">
        <v>8.5299999999999994</v>
      </c>
      <c r="R16" s="4">
        <v>8.7899999999999991</v>
      </c>
      <c r="S16" s="4">
        <v>8.56</v>
      </c>
      <c r="T16" s="4">
        <v>8.8000000000000007</v>
      </c>
      <c r="U16" s="7">
        <f t="shared" si="3"/>
        <v>8.6700000000000017</v>
      </c>
      <c r="V16" s="7">
        <f t="shared" si="4"/>
        <v>0.14491376746189444</v>
      </c>
      <c r="W16" s="4">
        <v>12.25</v>
      </c>
      <c r="X16" s="4">
        <v>12.09</v>
      </c>
      <c r="Y16" s="4">
        <v>12.97</v>
      </c>
      <c r="Z16" s="4">
        <v>11.04</v>
      </c>
      <c r="AA16" s="4">
        <v>12.14</v>
      </c>
      <c r="AB16" s="7">
        <f t="shared" si="5"/>
        <v>12.098000000000001</v>
      </c>
      <c r="AC16" s="7">
        <f t="shared" si="6"/>
        <v>0.69005072277333401</v>
      </c>
      <c r="AD16" s="1" t="s">
        <v>14</v>
      </c>
      <c r="AE16" s="4">
        <v>8.4000000000000005E-2</v>
      </c>
      <c r="AF16" s="4">
        <v>7.2999999999999995E-2</v>
      </c>
      <c r="AG16" s="4">
        <v>6.6000000000000003E-2</v>
      </c>
      <c r="AH16" s="4">
        <v>8.2000000000000003E-2</v>
      </c>
      <c r="AI16" s="4">
        <v>0.05</v>
      </c>
      <c r="AJ16" s="4">
        <v>8.2000000000000003E-2</v>
      </c>
      <c r="AK16" s="4">
        <v>8.4000000000000005E-2</v>
      </c>
      <c r="AL16" s="4">
        <v>0.1</v>
      </c>
      <c r="AM16" s="4">
        <v>7.0000000000000007E-2</v>
      </c>
      <c r="AN16" s="4">
        <v>0.1</v>
      </c>
      <c r="AO16" s="4">
        <v>7.0999999999999994E-2</v>
      </c>
      <c r="AP16" s="3"/>
      <c r="AQ16" s="4">
        <v>0.43</v>
      </c>
      <c r="AR16" s="4">
        <v>0.63</v>
      </c>
      <c r="AS16" s="4">
        <v>0.33</v>
      </c>
      <c r="AT16" s="4">
        <v>0.23</v>
      </c>
      <c r="AU16" s="4">
        <v>0.44</v>
      </c>
      <c r="AV16" s="4">
        <v>0.49</v>
      </c>
      <c r="AW16" s="4">
        <v>0.52</v>
      </c>
      <c r="AX16" s="4">
        <v>0.21</v>
      </c>
      <c r="AY16" s="4">
        <v>0.47</v>
      </c>
    </row>
    <row r="17" spans="1:51">
      <c r="A17" s="1" t="s">
        <v>15</v>
      </c>
      <c r="B17" s="4">
        <v>6.72</v>
      </c>
      <c r="C17" s="4">
        <v>6.86</v>
      </c>
      <c r="D17" s="4">
        <v>6.726</v>
      </c>
      <c r="E17" s="4">
        <v>6.75</v>
      </c>
      <c r="F17" s="4">
        <v>6.68</v>
      </c>
      <c r="G17" s="7">
        <f t="shared" si="0"/>
        <v>6.7472000000000012</v>
      </c>
      <c r="H17" s="7">
        <f t="shared" si="7"/>
        <v>6.7891089253303574E-2</v>
      </c>
      <c r="I17" s="4">
        <v>6.39</v>
      </c>
      <c r="J17" s="4">
        <v>6.32</v>
      </c>
      <c r="K17" s="4">
        <v>6.24</v>
      </c>
      <c r="L17" s="4">
        <v>6.2039999999999997</v>
      </c>
      <c r="M17" s="4">
        <v>6.27</v>
      </c>
      <c r="N17" s="4">
        <v>6.25</v>
      </c>
      <c r="O17" s="7">
        <f t="shared" si="1"/>
        <v>6.2790000000000008</v>
      </c>
      <c r="P17" s="7">
        <f t="shared" si="2"/>
        <v>6.6437940967492337E-2</v>
      </c>
      <c r="Q17" s="4">
        <v>3.3580000000000001</v>
      </c>
      <c r="R17" s="4">
        <v>4</v>
      </c>
      <c r="S17" s="4">
        <v>3.363</v>
      </c>
      <c r="T17" s="4">
        <v>3.66</v>
      </c>
      <c r="U17" s="7">
        <f t="shared" si="3"/>
        <v>3.5952500000000001</v>
      </c>
      <c r="V17" s="7">
        <f t="shared" si="4"/>
        <v>0.30454487901347699</v>
      </c>
      <c r="W17" s="4">
        <v>4.3209999999999997</v>
      </c>
      <c r="X17" s="4">
        <v>4.3680000000000003</v>
      </c>
      <c r="Y17" s="4">
        <v>4.1639999999999997</v>
      </c>
      <c r="Z17" s="4">
        <v>4.16</v>
      </c>
      <c r="AA17" s="4">
        <v>4.22</v>
      </c>
      <c r="AB17" s="7">
        <f t="shared" si="5"/>
        <v>4.246599999999999</v>
      </c>
      <c r="AC17" s="7">
        <f t="shared" si="6"/>
        <v>9.3945729014149548E-2</v>
      </c>
      <c r="AD17" s="1" t="s">
        <v>16</v>
      </c>
      <c r="AE17" s="4">
        <v>0.12</v>
      </c>
      <c r="AF17" s="4">
        <v>0.13</v>
      </c>
      <c r="AG17" s="4">
        <v>9.8000000000000004E-2</v>
      </c>
      <c r="AH17" s="4">
        <v>0.12</v>
      </c>
      <c r="AI17" s="4">
        <v>0.13</v>
      </c>
      <c r="AJ17" s="4">
        <v>0.2</v>
      </c>
      <c r="AK17" s="4">
        <v>0.13</v>
      </c>
      <c r="AL17" s="4">
        <v>0.14000000000000001</v>
      </c>
      <c r="AM17" s="4">
        <v>7.3999999999999996E-2</v>
      </c>
      <c r="AN17" s="4">
        <v>0.13</v>
      </c>
      <c r="AO17" s="4">
        <v>0.12</v>
      </c>
      <c r="AP17" s="3"/>
      <c r="AQ17" s="4">
        <v>9.8000000000000004E-2</v>
      </c>
      <c r="AR17" s="4">
        <v>1.2</v>
      </c>
      <c r="AS17" s="4">
        <v>8.3000000000000004E-2</v>
      </c>
      <c r="AT17" s="4">
        <v>0.56000000000000005</v>
      </c>
      <c r="AU17" s="4">
        <v>7.0999999999999994E-2</v>
      </c>
      <c r="AV17" s="4">
        <v>5.8000000000000003E-2</v>
      </c>
      <c r="AW17" s="4">
        <v>3.4000000000000002E-2</v>
      </c>
      <c r="AX17" s="4">
        <v>0.11</v>
      </c>
      <c r="AY17" s="4">
        <v>0.11</v>
      </c>
    </row>
    <row r="18" spans="1:51">
      <c r="A18" s="1" t="s">
        <v>17</v>
      </c>
      <c r="B18" s="4">
        <v>6.6400000000000001E-2</v>
      </c>
      <c r="C18" s="4">
        <v>6.0499999999999998E-2</v>
      </c>
      <c r="D18" s="4">
        <v>6.3600000000000004E-2</v>
      </c>
      <c r="E18" s="4">
        <v>6.6100000000000006E-2</v>
      </c>
      <c r="F18" s="4">
        <v>6.4100000000000004E-2</v>
      </c>
      <c r="G18" s="7">
        <f t="shared" si="0"/>
        <v>6.4140000000000003E-2</v>
      </c>
      <c r="H18" s="7">
        <f t="shared" si="7"/>
        <v>2.37128657061942E-3</v>
      </c>
      <c r="I18" s="4">
        <v>6.2799999999999995E-2</v>
      </c>
      <c r="J18" s="4">
        <v>6.3799999999999996E-2</v>
      </c>
      <c r="K18" s="4">
        <v>6.1100000000000002E-2</v>
      </c>
      <c r="L18" s="4">
        <v>6.3899999999999998E-2</v>
      </c>
      <c r="M18" s="4">
        <v>6.3100000000000003E-2</v>
      </c>
      <c r="N18" s="4">
        <v>5.9499999999999997E-2</v>
      </c>
      <c r="O18" s="7">
        <f t="shared" si="1"/>
        <v>6.2366666666666661E-2</v>
      </c>
      <c r="P18" s="7">
        <f t="shared" si="2"/>
        <v>1.7293544074788909E-3</v>
      </c>
      <c r="Q18" s="4">
        <v>8.6E-3</v>
      </c>
      <c r="R18" s="4">
        <v>1.4999999999999999E-2</v>
      </c>
      <c r="S18" s="4">
        <v>1.11E-2</v>
      </c>
      <c r="T18" s="4">
        <v>1.17E-2</v>
      </c>
      <c r="U18" s="7">
        <f t="shared" si="3"/>
        <v>1.1600000000000001E-2</v>
      </c>
      <c r="V18" s="7">
        <f t="shared" si="4"/>
        <v>2.6343879744638978E-3</v>
      </c>
      <c r="W18" s="4">
        <v>1.34E-2</v>
      </c>
      <c r="X18" s="4">
        <v>1.2800000000000001E-2</v>
      </c>
      <c r="Y18" s="4">
        <v>8.6999999999999994E-3</v>
      </c>
      <c r="Z18" s="4">
        <v>1.0800000000000001E-2</v>
      </c>
      <c r="AA18" s="4">
        <v>8.8000000000000005E-3</v>
      </c>
      <c r="AB18" s="7">
        <f t="shared" si="5"/>
        <v>1.0900000000000002E-2</v>
      </c>
      <c r="AC18" s="7">
        <f t="shared" si="6"/>
        <v>2.1863211109075451E-3</v>
      </c>
      <c r="AD18" s="1" t="s">
        <v>18</v>
      </c>
      <c r="AE18" s="4">
        <v>2.7000000000000001E-3</v>
      </c>
      <c r="AF18" s="4">
        <v>3.0000000000000001E-3</v>
      </c>
      <c r="AG18" s="4">
        <v>2.3999999999999998E-3</v>
      </c>
      <c r="AH18" s="4">
        <v>3.5000000000000001E-3</v>
      </c>
      <c r="AI18" s="4">
        <v>2.8E-3</v>
      </c>
      <c r="AJ18" s="4">
        <v>3.5999999999999999E-3</v>
      </c>
      <c r="AK18" s="4">
        <v>2.5999999999999999E-3</v>
      </c>
      <c r="AL18" s="4">
        <v>1.6000000000000001E-3</v>
      </c>
      <c r="AM18" s="4">
        <v>2.2000000000000001E-3</v>
      </c>
      <c r="AN18" s="4">
        <v>3.0000000000000001E-3</v>
      </c>
      <c r="AO18" s="4">
        <v>2.5999999999999999E-3</v>
      </c>
      <c r="AP18" s="3"/>
      <c r="AQ18" s="4">
        <v>2.0999999999999999E-3</v>
      </c>
      <c r="AR18" s="4">
        <v>1.2999999999999999E-2</v>
      </c>
      <c r="AS18" s="4">
        <v>2.7000000000000001E-3</v>
      </c>
      <c r="AT18" s="4">
        <v>2.2000000000000001E-3</v>
      </c>
      <c r="AU18" s="4">
        <v>3.5999999999999999E-3</v>
      </c>
      <c r="AV18" s="4">
        <v>3.3999999999999998E-3</v>
      </c>
      <c r="AW18" s="4">
        <v>1.9E-3</v>
      </c>
      <c r="AX18" s="4">
        <v>2.3E-3</v>
      </c>
      <c r="AY18" s="4">
        <v>3.0000000000000001E-3</v>
      </c>
    </row>
    <row r="19" spans="1:51">
      <c r="A19" s="1" t="s">
        <v>19</v>
      </c>
      <c r="B19" s="4">
        <v>1.8140000000000001</v>
      </c>
      <c r="C19" s="4">
        <v>1.82</v>
      </c>
      <c r="D19" s="4">
        <v>1.9</v>
      </c>
      <c r="E19" s="4">
        <v>1.806</v>
      </c>
      <c r="F19" s="4">
        <v>1.825</v>
      </c>
      <c r="G19" s="7">
        <f t="shared" si="0"/>
        <v>1.8330000000000002</v>
      </c>
      <c r="H19" s="7">
        <f t="shared" si="7"/>
        <v>3.8118237105091775E-2</v>
      </c>
      <c r="I19" s="4">
        <v>3.9289999999999998</v>
      </c>
      <c r="J19" s="4">
        <v>3.948</v>
      </c>
      <c r="K19" s="4">
        <v>3.92</v>
      </c>
      <c r="L19" s="4">
        <v>3.948</v>
      </c>
      <c r="M19" s="4">
        <v>3.996</v>
      </c>
      <c r="N19" s="4">
        <v>4.0860000000000003</v>
      </c>
      <c r="O19" s="7">
        <f t="shared" si="1"/>
        <v>3.9711666666666665</v>
      </c>
      <c r="P19" s="7">
        <f t="shared" si="2"/>
        <v>6.2085156572780624E-2</v>
      </c>
      <c r="Q19" s="4">
        <v>39.299999999999997</v>
      </c>
      <c r="R19" s="4">
        <v>37.700000000000003</v>
      </c>
      <c r="S19" s="4">
        <v>38.700000000000003</v>
      </c>
      <c r="T19" s="4">
        <v>38.4</v>
      </c>
      <c r="U19" s="7">
        <f t="shared" si="3"/>
        <v>38.524999999999999</v>
      </c>
      <c r="V19" s="7">
        <f t="shared" si="4"/>
        <v>0.66520673478250159</v>
      </c>
      <c r="W19" s="4">
        <v>41.85</v>
      </c>
      <c r="X19" s="4">
        <v>42.39</v>
      </c>
      <c r="Y19" s="4">
        <v>42.45</v>
      </c>
      <c r="Z19" s="4">
        <v>41.15</v>
      </c>
      <c r="AA19" s="4">
        <v>41.85</v>
      </c>
      <c r="AB19" s="7">
        <f t="shared" si="5"/>
        <v>41.938000000000002</v>
      </c>
      <c r="AC19" s="7">
        <f t="shared" si="6"/>
        <v>0.5250904683956864</v>
      </c>
      <c r="AD19" s="1" t="s">
        <v>20</v>
      </c>
      <c r="AE19" s="4">
        <v>0.04</v>
      </c>
      <c r="AF19" s="4">
        <v>3.3000000000000002E-2</v>
      </c>
      <c r="AG19" s="4">
        <v>4.3999999999999997E-2</v>
      </c>
      <c r="AH19" s="4">
        <v>0.03</v>
      </c>
      <c r="AI19" s="4">
        <v>0.04</v>
      </c>
      <c r="AJ19" s="4">
        <v>6.0999999999999999E-2</v>
      </c>
      <c r="AK19" s="4">
        <v>6.2E-2</v>
      </c>
      <c r="AL19" s="4">
        <v>7.1999999999999995E-2</v>
      </c>
      <c r="AM19" s="4">
        <v>5.1999999999999998E-2</v>
      </c>
      <c r="AN19" s="4">
        <v>5.8999999999999997E-2</v>
      </c>
      <c r="AO19" s="4">
        <v>5.7000000000000002E-2</v>
      </c>
      <c r="AP19" s="3"/>
      <c r="AQ19" s="4">
        <v>1</v>
      </c>
      <c r="AR19" s="4">
        <v>1.4</v>
      </c>
      <c r="AS19" s="4">
        <v>0.37</v>
      </c>
      <c r="AT19" s="4">
        <v>0.51</v>
      </c>
      <c r="AU19" s="4">
        <v>0.48</v>
      </c>
      <c r="AV19" s="4">
        <v>0.9</v>
      </c>
      <c r="AW19" s="4">
        <v>0.46</v>
      </c>
      <c r="AX19" s="4">
        <v>0.61</v>
      </c>
      <c r="AY19" s="4">
        <v>0.77</v>
      </c>
    </row>
    <row r="20" spans="1:51">
      <c r="A20" s="1" t="s">
        <v>151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7"/>
      <c r="P20" s="7"/>
      <c r="Q20" s="4"/>
      <c r="R20" s="4"/>
      <c r="S20" s="4"/>
      <c r="T20" s="4"/>
      <c r="U20" s="7"/>
      <c r="V20" s="7"/>
      <c r="W20" s="4"/>
      <c r="X20" s="4"/>
      <c r="Y20" s="4"/>
      <c r="Z20" s="4"/>
      <c r="AA20" s="4"/>
      <c r="AB20" s="7"/>
      <c r="AC20" s="7"/>
      <c r="AD20" s="1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3"/>
      <c r="AQ20" s="4"/>
      <c r="AR20" s="4"/>
      <c r="AS20" s="4"/>
      <c r="AT20" s="4"/>
      <c r="AU20" s="4"/>
      <c r="AV20" s="4"/>
      <c r="AW20" s="4"/>
      <c r="AX20" s="4"/>
      <c r="AY20" s="4"/>
    </row>
    <row r="21" spans="1:51">
      <c r="A21" s="1" t="s">
        <v>21</v>
      </c>
      <c r="B21" s="4">
        <v>30.8</v>
      </c>
      <c r="C21" s="4">
        <v>27.5</v>
      </c>
      <c r="D21" s="4">
        <v>29.1</v>
      </c>
      <c r="E21" s="4">
        <v>29.1</v>
      </c>
      <c r="F21" s="4">
        <v>30.4</v>
      </c>
      <c r="G21" s="7">
        <f t="shared" si="0"/>
        <v>29.380000000000003</v>
      </c>
      <c r="H21" s="7">
        <f t="shared" si="7"/>
        <v>1.2988456413292533</v>
      </c>
      <c r="I21" s="4">
        <v>31.2</v>
      </c>
      <c r="J21" s="4">
        <v>31.7</v>
      </c>
      <c r="K21" s="4">
        <v>31.9</v>
      </c>
      <c r="L21" s="4">
        <v>30.5</v>
      </c>
      <c r="M21" s="4">
        <v>25.2</v>
      </c>
      <c r="N21" s="4">
        <v>30.4</v>
      </c>
      <c r="O21" s="7">
        <f t="shared" si="1"/>
        <v>30.150000000000002</v>
      </c>
      <c r="P21" s="7">
        <f t="shared" si="2"/>
        <v>2.5001999920006401</v>
      </c>
      <c r="Q21" s="4">
        <v>62.4</v>
      </c>
      <c r="R21" s="4">
        <v>63</v>
      </c>
      <c r="S21" s="4">
        <v>64.3</v>
      </c>
      <c r="T21" s="4">
        <v>69</v>
      </c>
      <c r="U21" s="7">
        <f t="shared" ref="U21:U71" si="8">AVERAGE(Q21:T21)</f>
        <v>64.674999999999997</v>
      </c>
      <c r="V21" s="7">
        <f t="shared" ref="V21:V71" si="9">STDEV(Q21:T21)</f>
        <v>2.9904013108611367</v>
      </c>
      <c r="W21" s="4">
        <v>73.3</v>
      </c>
      <c r="X21" s="4">
        <v>67.2</v>
      </c>
      <c r="Y21" s="4">
        <v>67.8</v>
      </c>
      <c r="Z21" s="4">
        <v>70.7</v>
      </c>
      <c r="AA21" s="4">
        <v>68.400000000000006</v>
      </c>
      <c r="AB21" s="7">
        <f t="shared" si="5"/>
        <v>69.47999999999999</v>
      </c>
      <c r="AC21" s="7">
        <f t="shared" si="6"/>
        <v>2.5133642792082469</v>
      </c>
      <c r="AD21" s="1" t="s">
        <v>22</v>
      </c>
      <c r="AE21" s="4">
        <v>3.3</v>
      </c>
      <c r="AF21" s="4">
        <v>2.5</v>
      </c>
      <c r="AG21" s="4">
        <v>2.6</v>
      </c>
      <c r="AH21" s="4">
        <v>3.1</v>
      </c>
      <c r="AI21" s="4">
        <v>2.8</v>
      </c>
      <c r="AJ21" s="4">
        <v>3</v>
      </c>
      <c r="AK21" s="4">
        <v>4.5</v>
      </c>
      <c r="AL21" s="4">
        <v>3.4</v>
      </c>
      <c r="AM21" s="4">
        <v>2.6</v>
      </c>
      <c r="AN21" s="4">
        <v>3.4</v>
      </c>
      <c r="AO21" s="4">
        <v>3.2</v>
      </c>
      <c r="AP21" s="3"/>
      <c r="AQ21" s="4">
        <v>3.5</v>
      </c>
      <c r="AR21" s="4">
        <v>11</v>
      </c>
      <c r="AS21" s="4">
        <v>3.1</v>
      </c>
      <c r="AT21" s="4">
        <v>5.9</v>
      </c>
      <c r="AU21" s="4">
        <v>3.3</v>
      </c>
      <c r="AV21" s="4">
        <v>4.7</v>
      </c>
      <c r="AW21" s="4">
        <v>3.3</v>
      </c>
      <c r="AX21" s="4">
        <v>2.6</v>
      </c>
      <c r="AY21" s="4">
        <v>8.3000000000000007</v>
      </c>
    </row>
    <row r="22" spans="1:51">
      <c r="A22" s="1" t="s">
        <v>23</v>
      </c>
      <c r="B22" s="4">
        <v>14</v>
      </c>
      <c r="C22" s="4">
        <v>13.7</v>
      </c>
      <c r="D22" s="4">
        <v>19.3</v>
      </c>
      <c r="E22" s="4">
        <v>14.1</v>
      </c>
      <c r="F22" s="4">
        <v>10.7</v>
      </c>
      <c r="G22" s="7">
        <f t="shared" si="0"/>
        <v>14.36</v>
      </c>
      <c r="H22" s="7">
        <f t="shared" si="7"/>
        <v>3.0996774025695002</v>
      </c>
      <c r="I22" s="4">
        <v>15.5</v>
      </c>
      <c r="J22" s="4">
        <v>7.4</v>
      </c>
      <c r="K22" s="4">
        <v>12</v>
      </c>
      <c r="L22" s="4">
        <v>11.3</v>
      </c>
      <c r="M22" s="4">
        <v>12.7</v>
      </c>
      <c r="N22" s="4">
        <v>9.4</v>
      </c>
      <c r="O22" s="7">
        <f t="shared" si="1"/>
        <v>11.383333333333335</v>
      </c>
      <c r="P22" s="7">
        <f t="shared" si="2"/>
        <v>2.7881296000485025</v>
      </c>
      <c r="Q22" s="4">
        <v>46</v>
      </c>
      <c r="R22" s="4">
        <v>53</v>
      </c>
      <c r="S22" s="4">
        <v>53.8</v>
      </c>
      <c r="T22" s="4">
        <v>57</v>
      </c>
      <c r="U22" s="7">
        <f t="shared" si="8"/>
        <v>52.45</v>
      </c>
      <c r="V22" s="7">
        <f t="shared" si="9"/>
        <v>4.6342924666734904</v>
      </c>
      <c r="W22" s="4">
        <v>53</v>
      </c>
      <c r="X22" s="4">
        <v>50.5</v>
      </c>
      <c r="Y22" s="4">
        <v>60</v>
      </c>
      <c r="Z22" s="4">
        <v>58</v>
      </c>
      <c r="AA22" s="4">
        <v>47</v>
      </c>
      <c r="AB22" s="7">
        <f t="shared" si="5"/>
        <v>53.7</v>
      </c>
      <c r="AC22" s="7">
        <f t="shared" si="6"/>
        <v>5.3338541412378353</v>
      </c>
      <c r="AD22" s="1" t="s">
        <v>24</v>
      </c>
      <c r="AE22" s="4">
        <v>8.1</v>
      </c>
      <c r="AF22" s="4">
        <v>6.2</v>
      </c>
      <c r="AG22" s="4">
        <v>7.1</v>
      </c>
      <c r="AH22" s="4">
        <v>5.4</v>
      </c>
      <c r="AI22" s="4">
        <v>4.9000000000000004</v>
      </c>
      <c r="AJ22" s="4">
        <v>6.3</v>
      </c>
      <c r="AK22" s="4">
        <v>4.5999999999999996</v>
      </c>
      <c r="AL22" s="4">
        <v>3.6</v>
      </c>
      <c r="AM22" s="4">
        <v>5.5</v>
      </c>
      <c r="AN22" s="4">
        <v>5.6</v>
      </c>
      <c r="AO22" s="4">
        <v>5.4</v>
      </c>
      <c r="AP22" s="3"/>
      <c r="AQ22" s="4">
        <v>11</v>
      </c>
      <c r="AR22" s="4">
        <v>33</v>
      </c>
      <c r="AS22" s="4">
        <v>5.7</v>
      </c>
      <c r="AT22" s="4">
        <v>11</v>
      </c>
      <c r="AU22" s="4">
        <v>10</v>
      </c>
      <c r="AV22" s="4">
        <v>9</v>
      </c>
      <c r="AW22" s="4">
        <v>36</v>
      </c>
      <c r="AX22" s="4">
        <v>23</v>
      </c>
      <c r="AY22" s="4">
        <v>16</v>
      </c>
    </row>
    <row r="23" spans="1:51">
      <c r="A23" s="1" t="s">
        <v>156</v>
      </c>
      <c r="B23" s="4">
        <v>1605</v>
      </c>
      <c r="C23" s="4">
        <v>1636</v>
      </c>
      <c r="D23" s="4">
        <v>1669</v>
      </c>
      <c r="E23" s="4">
        <v>1560</v>
      </c>
      <c r="F23" s="4">
        <v>1591</v>
      </c>
      <c r="G23" s="7">
        <f t="shared" ref="G23:G24" si="10">AVERAGE(B23:F23)</f>
        <v>1612.2</v>
      </c>
      <c r="H23" s="7">
        <f t="shared" ref="H23:H24" si="11">STDEV(B23:F23)</f>
        <v>41.889139403907549</v>
      </c>
      <c r="I23" s="4">
        <v>1963</v>
      </c>
      <c r="J23" s="4">
        <v>1966</v>
      </c>
      <c r="K23" s="4">
        <v>1925</v>
      </c>
      <c r="L23" s="4">
        <v>1936</v>
      </c>
      <c r="M23" s="4">
        <v>1991</v>
      </c>
      <c r="N23" s="4">
        <v>1936</v>
      </c>
      <c r="O23" s="7">
        <f t="shared" ref="O23:O24" si="12">AVERAGE(I23:N23)</f>
        <v>1952.8333333333333</v>
      </c>
      <c r="P23" s="7">
        <f t="shared" ref="P23:P24" si="13">STDEV(I23:N23)</f>
        <v>24.798521461302219</v>
      </c>
      <c r="Q23" s="4">
        <v>42300</v>
      </c>
      <c r="R23" s="4">
        <v>44700</v>
      </c>
      <c r="S23" s="4">
        <v>43500</v>
      </c>
      <c r="T23" s="4">
        <v>42000</v>
      </c>
      <c r="U23" s="7">
        <f t="shared" ref="U23:U24" si="14">AVERAGE(Q23:T23)</f>
        <v>43125</v>
      </c>
      <c r="V23" s="7">
        <f t="shared" ref="V23:V24" si="15">STDEV(Q23:T23)</f>
        <v>1233.8962679253066</v>
      </c>
      <c r="W23" s="4">
        <v>44100</v>
      </c>
      <c r="X23" s="4">
        <v>43470</v>
      </c>
      <c r="Y23" s="4">
        <v>44030</v>
      </c>
      <c r="Z23" s="4">
        <v>46100</v>
      </c>
      <c r="AA23" s="4">
        <v>43900</v>
      </c>
      <c r="AB23" s="7">
        <f t="shared" ref="AB23:AB24" si="16">AVERAGE(W23:AA23)</f>
        <v>44320</v>
      </c>
      <c r="AC23" s="7">
        <f t="shared" ref="AC23:AC24" si="17">STDEV(W23:AA23)</f>
        <v>1024.6706788036827</v>
      </c>
      <c r="AD23" s="1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3"/>
      <c r="AQ23" s="4"/>
      <c r="AR23" s="4"/>
      <c r="AS23" s="4"/>
      <c r="AT23" s="4"/>
      <c r="AU23" s="4"/>
      <c r="AV23" s="4"/>
      <c r="AW23" s="4"/>
      <c r="AX23" s="4"/>
      <c r="AY23" s="4"/>
    </row>
    <row r="24" spans="1:51">
      <c r="A24" s="1" t="s">
        <v>155</v>
      </c>
      <c r="B24" s="4">
        <v>551</v>
      </c>
      <c r="C24" s="4">
        <v>502</v>
      </c>
      <c r="D24" s="4">
        <v>528</v>
      </c>
      <c r="E24" s="4">
        <v>549</v>
      </c>
      <c r="F24" s="4">
        <v>532</v>
      </c>
      <c r="G24" s="7">
        <f t="shared" si="10"/>
        <v>532.4</v>
      </c>
      <c r="H24" s="7">
        <f t="shared" si="11"/>
        <v>19.781304304822775</v>
      </c>
      <c r="I24" s="4">
        <v>522</v>
      </c>
      <c r="J24" s="4">
        <v>529</v>
      </c>
      <c r="K24" s="4">
        <v>508</v>
      </c>
      <c r="L24" s="4">
        <v>530</v>
      </c>
      <c r="M24" s="4">
        <v>524</v>
      </c>
      <c r="N24" s="4">
        <v>494</v>
      </c>
      <c r="O24" s="7">
        <f t="shared" si="12"/>
        <v>517.83333333333337</v>
      </c>
      <c r="P24" s="7">
        <f t="shared" si="13"/>
        <v>14.091368516459523</v>
      </c>
      <c r="Q24" s="4">
        <v>72</v>
      </c>
      <c r="R24" s="4">
        <v>130</v>
      </c>
      <c r="S24" s="4">
        <v>92</v>
      </c>
      <c r="T24" s="4">
        <v>97</v>
      </c>
      <c r="U24" s="7">
        <f t="shared" si="14"/>
        <v>97.75</v>
      </c>
      <c r="V24" s="7">
        <f t="shared" si="15"/>
        <v>24.060687161148714</v>
      </c>
      <c r="W24" s="4">
        <v>111</v>
      </c>
      <c r="X24" s="4">
        <v>106</v>
      </c>
      <c r="Y24" s="4">
        <v>72</v>
      </c>
      <c r="Z24" s="4">
        <v>89</v>
      </c>
      <c r="AA24" s="4">
        <v>73</v>
      </c>
      <c r="AB24" s="7">
        <f t="shared" si="16"/>
        <v>90.2</v>
      </c>
      <c r="AC24" s="7">
        <f t="shared" si="17"/>
        <v>18.102486017119325</v>
      </c>
      <c r="AD24" s="1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3"/>
      <c r="AQ24" s="4"/>
      <c r="AR24" s="4"/>
      <c r="AS24" s="4"/>
      <c r="AT24" s="4"/>
      <c r="AU24" s="4"/>
      <c r="AV24" s="4"/>
      <c r="AW24" s="4"/>
      <c r="AX24" s="4"/>
      <c r="AY24" s="4"/>
    </row>
    <row r="25" spans="1:51">
      <c r="A25" s="1" t="s">
        <v>25</v>
      </c>
      <c r="B25" s="4">
        <v>373</v>
      </c>
      <c r="C25" s="4">
        <v>367.7</v>
      </c>
      <c r="D25" s="4">
        <v>379</v>
      </c>
      <c r="E25" s="4">
        <v>360</v>
      </c>
      <c r="F25" s="4">
        <v>362.8</v>
      </c>
      <c r="G25" s="7">
        <f t="shared" si="0"/>
        <v>368.5</v>
      </c>
      <c r="H25" s="7">
        <f t="shared" si="7"/>
        <v>7.679192665899194</v>
      </c>
      <c r="I25" s="4">
        <v>366</v>
      </c>
      <c r="J25" s="4">
        <v>373.6</v>
      </c>
      <c r="K25" s="4">
        <v>374.7</v>
      </c>
      <c r="L25" s="4">
        <v>372.5</v>
      </c>
      <c r="M25" s="4">
        <v>385.6</v>
      </c>
      <c r="N25" s="4">
        <v>383.4</v>
      </c>
      <c r="O25" s="7">
        <f t="shared" si="1"/>
        <v>375.9666666666667</v>
      </c>
      <c r="P25" s="7">
        <f t="shared" si="2"/>
        <v>7.3022371001403865</v>
      </c>
      <c r="Q25" s="4">
        <v>11490</v>
      </c>
      <c r="R25" s="4">
        <v>11420</v>
      </c>
      <c r="S25" s="4">
        <v>11440</v>
      </c>
      <c r="T25" s="4">
        <v>11250</v>
      </c>
      <c r="U25" s="7">
        <f t="shared" si="8"/>
        <v>11400</v>
      </c>
      <c r="V25" s="7">
        <f t="shared" si="9"/>
        <v>104.24330514074593</v>
      </c>
      <c r="W25" s="4">
        <v>11650</v>
      </c>
      <c r="X25" s="4">
        <v>12000</v>
      </c>
      <c r="Y25" s="4">
        <v>11800</v>
      </c>
      <c r="Z25" s="4">
        <v>12210</v>
      </c>
      <c r="AA25" s="4">
        <v>11950</v>
      </c>
      <c r="AB25" s="7">
        <f t="shared" si="5"/>
        <v>11922</v>
      </c>
      <c r="AC25" s="7">
        <f t="shared" si="6"/>
        <v>211.35278564523344</v>
      </c>
      <c r="AD25" s="1" t="s">
        <v>26</v>
      </c>
      <c r="AE25" s="4">
        <v>9.1</v>
      </c>
      <c r="AF25" s="4">
        <v>8.3000000000000007</v>
      </c>
      <c r="AG25" s="4">
        <v>12</v>
      </c>
      <c r="AH25" s="4">
        <v>10</v>
      </c>
      <c r="AI25" s="4">
        <v>7.2</v>
      </c>
      <c r="AJ25" s="4">
        <v>10</v>
      </c>
      <c r="AK25" s="4">
        <v>9.1999999999999993</v>
      </c>
      <c r="AL25" s="4">
        <v>6.5</v>
      </c>
      <c r="AM25" s="4">
        <v>7.1</v>
      </c>
      <c r="AN25" s="4">
        <v>9.4</v>
      </c>
      <c r="AO25" s="4">
        <v>6.8</v>
      </c>
      <c r="AP25" s="3"/>
      <c r="AQ25" s="4">
        <v>160</v>
      </c>
      <c r="AR25" s="4">
        <v>240</v>
      </c>
      <c r="AS25" s="4">
        <v>280</v>
      </c>
      <c r="AT25" s="4">
        <v>390</v>
      </c>
      <c r="AU25" s="4">
        <v>250</v>
      </c>
      <c r="AV25" s="4">
        <v>330</v>
      </c>
      <c r="AW25" s="4">
        <v>150</v>
      </c>
      <c r="AX25" s="4">
        <v>440</v>
      </c>
      <c r="AY25" s="4">
        <v>230</v>
      </c>
    </row>
    <row r="26" spans="1:51">
      <c r="A26" s="1" t="s">
        <v>27</v>
      </c>
      <c r="B26" s="4">
        <v>951</v>
      </c>
      <c r="C26" s="4">
        <v>955</v>
      </c>
      <c r="D26" s="4">
        <v>948</v>
      </c>
      <c r="E26" s="4">
        <v>924</v>
      </c>
      <c r="F26" s="4">
        <v>939</v>
      </c>
      <c r="G26" s="7">
        <f t="shared" si="0"/>
        <v>943.4</v>
      </c>
      <c r="H26" s="7">
        <f t="shared" si="7"/>
        <v>12.340988615179903</v>
      </c>
      <c r="I26" s="4">
        <v>647</v>
      </c>
      <c r="J26" s="4">
        <v>606</v>
      </c>
      <c r="K26" s="4">
        <v>595</v>
      </c>
      <c r="L26" s="4">
        <v>549</v>
      </c>
      <c r="M26" s="4">
        <v>335</v>
      </c>
      <c r="N26" s="4">
        <v>291</v>
      </c>
      <c r="O26" s="7">
        <f t="shared" si="1"/>
        <v>503.83333333333331</v>
      </c>
      <c r="P26" s="7">
        <f t="shared" si="2"/>
        <v>151.71607253902485</v>
      </c>
      <c r="Q26" s="4">
        <v>3020</v>
      </c>
      <c r="R26" s="4">
        <v>3330</v>
      </c>
      <c r="S26" s="4">
        <v>3179</v>
      </c>
      <c r="T26" s="4">
        <v>3050</v>
      </c>
      <c r="U26" s="7">
        <f t="shared" si="8"/>
        <v>3144.75</v>
      </c>
      <c r="V26" s="7">
        <f t="shared" si="9"/>
        <v>141.45759081788435</v>
      </c>
      <c r="W26" s="4">
        <v>992</v>
      </c>
      <c r="X26" s="4">
        <v>773</v>
      </c>
      <c r="Y26" s="4">
        <v>680</v>
      </c>
      <c r="Z26" s="4">
        <v>873</v>
      </c>
      <c r="AA26" s="4">
        <v>1018</v>
      </c>
      <c r="AB26" s="7">
        <f t="shared" si="5"/>
        <v>867.2</v>
      </c>
      <c r="AC26" s="7">
        <f t="shared" si="6"/>
        <v>143.41094797817897</v>
      </c>
      <c r="AD26" s="1" t="s">
        <v>28</v>
      </c>
      <c r="AE26" s="4">
        <v>35</v>
      </c>
      <c r="AF26" s="4">
        <v>34</v>
      </c>
      <c r="AG26" s="4">
        <v>34</v>
      </c>
      <c r="AH26" s="4">
        <v>32</v>
      </c>
      <c r="AI26" s="4">
        <v>29</v>
      </c>
      <c r="AJ26" s="4">
        <v>21</v>
      </c>
      <c r="AK26" s="4">
        <v>20</v>
      </c>
      <c r="AL26" s="4">
        <v>25</v>
      </c>
      <c r="AM26" s="4">
        <v>24</v>
      </c>
      <c r="AN26" s="4">
        <v>22</v>
      </c>
      <c r="AO26" s="4">
        <v>14</v>
      </c>
      <c r="AP26" s="3"/>
      <c r="AQ26" s="4">
        <v>160</v>
      </c>
      <c r="AR26" s="4">
        <v>130</v>
      </c>
      <c r="AS26" s="4">
        <v>83</v>
      </c>
      <c r="AT26" s="4">
        <v>130</v>
      </c>
      <c r="AU26" s="4">
        <v>66</v>
      </c>
      <c r="AV26" s="4">
        <v>42</v>
      </c>
      <c r="AW26" s="4">
        <v>22</v>
      </c>
      <c r="AX26" s="4">
        <v>14</v>
      </c>
      <c r="AY26" s="4">
        <v>67</v>
      </c>
    </row>
    <row r="27" spans="1:51">
      <c r="A27" s="1" t="s">
        <v>29</v>
      </c>
      <c r="B27" s="4">
        <v>136.69999999999999</v>
      </c>
      <c r="C27" s="4">
        <v>141.4</v>
      </c>
      <c r="D27" s="4">
        <v>158.6</v>
      </c>
      <c r="E27" s="4">
        <v>129.19999999999999</v>
      </c>
      <c r="F27" s="4">
        <v>140.1</v>
      </c>
      <c r="G27" s="7">
        <f t="shared" si="0"/>
        <v>141.20000000000002</v>
      </c>
      <c r="H27" s="7">
        <f t="shared" si="7"/>
        <v>10.819658035261559</v>
      </c>
      <c r="I27" s="4">
        <v>1789</v>
      </c>
      <c r="J27" s="4">
        <v>1794</v>
      </c>
      <c r="K27" s="4">
        <v>1768</v>
      </c>
      <c r="L27" s="4">
        <v>1737</v>
      </c>
      <c r="M27" s="4">
        <v>1624</v>
      </c>
      <c r="N27" s="4">
        <v>1622</v>
      </c>
      <c r="O27" s="7">
        <f t="shared" si="1"/>
        <v>1722.3333333333333</v>
      </c>
      <c r="P27" s="7">
        <f t="shared" si="2"/>
        <v>79.520228034548964</v>
      </c>
      <c r="Q27" s="4">
        <v>850</v>
      </c>
      <c r="R27" s="4">
        <v>898.8</v>
      </c>
      <c r="S27" s="4">
        <v>860</v>
      </c>
      <c r="T27" s="4">
        <v>856</v>
      </c>
      <c r="U27" s="7">
        <f t="shared" si="8"/>
        <v>866.2</v>
      </c>
      <c r="V27" s="7">
        <f t="shared" si="9"/>
        <v>22.118468904213636</v>
      </c>
      <c r="W27" s="4">
        <v>4779</v>
      </c>
      <c r="X27" s="4">
        <v>4670</v>
      </c>
      <c r="Y27" s="4">
        <v>4560</v>
      </c>
      <c r="Z27" s="4">
        <v>5000</v>
      </c>
      <c r="AA27" s="4">
        <v>4930</v>
      </c>
      <c r="AB27" s="7">
        <f t="shared" si="5"/>
        <v>4787.8</v>
      </c>
      <c r="AC27" s="7">
        <f t="shared" si="6"/>
        <v>181.03646041612723</v>
      </c>
      <c r="AD27" s="1" t="s">
        <v>30</v>
      </c>
      <c r="AE27" s="4">
        <v>4.5999999999999996</v>
      </c>
      <c r="AF27" s="4">
        <v>4.0999999999999996</v>
      </c>
      <c r="AG27" s="4">
        <v>4.3</v>
      </c>
      <c r="AH27" s="4">
        <v>3.5</v>
      </c>
      <c r="AI27" s="4">
        <v>3.4</v>
      </c>
      <c r="AJ27" s="4">
        <v>23</v>
      </c>
      <c r="AK27" s="4">
        <v>25</v>
      </c>
      <c r="AL27" s="4">
        <v>29</v>
      </c>
      <c r="AM27" s="4">
        <v>21</v>
      </c>
      <c r="AN27" s="4">
        <v>24</v>
      </c>
      <c r="AO27" s="4">
        <v>23</v>
      </c>
      <c r="AP27" s="3"/>
      <c r="AQ27" s="4">
        <v>37</v>
      </c>
      <c r="AR27" s="4">
        <v>5.0999999999999996</v>
      </c>
      <c r="AS27" s="4">
        <v>26</v>
      </c>
      <c r="AT27" s="4">
        <v>34</v>
      </c>
      <c r="AU27" s="4">
        <v>78</v>
      </c>
      <c r="AV27" s="4">
        <v>150</v>
      </c>
      <c r="AW27" s="4">
        <v>230</v>
      </c>
      <c r="AX27" s="4">
        <v>180</v>
      </c>
      <c r="AY27" s="4">
        <v>130</v>
      </c>
    </row>
    <row r="28" spans="1:51">
      <c r="A28" s="1" t="s">
        <v>31</v>
      </c>
      <c r="B28" s="4">
        <v>2.2000000000000002</v>
      </c>
      <c r="C28" s="4" t="s">
        <v>152</v>
      </c>
      <c r="D28" s="4">
        <v>3</v>
      </c>
      <c r="E28" s="4">
        <v>7.5</v>
      </c>
      <c r="F28" s="4">
        <v>0.24</v>
      </c>
      <c r="G28" s="7">
        <f t="shared" si="0"/>
        <v>3.2349999999999999</v>
      </c>
      <c r="H28" s="7">
        <f t="shared" si="7"/>
        <v>3.0706513966909368</v>
      </c>
      <c r="I28" s="4">
        <v>6</v>
      </c>
      <c r="J28" s="4">
        <v>3.9</v>
      </c>
      <c r="K28" s="4">
        <v>3.2</v>
      </c>
      <c r="L28" s="4" t="s">
        <v>152</v>
      </c>
      <c r="M28" s="4">
        <v>6.2</v>
      </c>
      <c r="N28" s="4">
        <v>1.4</v>
      </c>
      <c r="O28" s="7">
        <f t="shared" si="1"/>
        <v>4.1399999999999997</v>
      </c>
      <c r="P28" s="7">
        <f t="shared" si="2"/>
        <v>2.0094775440397448</v>
      </c>
      <c r="Q28" s="4">
        <v>4</v>
      </c>
      <c r="R28" s="4">
        <v>1.1000000000000001</v>
      </c>
      <c r="S28" s="4">
        <v>0.28999999999999998</v>
      </c>
      <c r="T28" s="4">
        <v>0.51</v>
      </c>
      <c r="U28" s="7">
        <f t="shared" si="8"/>
        <v>1.4749999999999999</v>
      </c>
      <c r="V28" s="7">
        <f t="shared" si="9"/>
        <v>1.717721358855</v>
      </c>
      <c r="W28" s="4" t="s">
        <v>152</v>
      </c>
      <c r="X28" s="4" t="s">
        <v>152</v>
      </c>
      <c r="Y28" s="4" t="s">
        <v>152</v>
      </c>
      <c r="Z28" s="4" t="s">
        <v>152</v>
      </c>
      <c r="AA28" s="4" t="s">
        <v>152</v>
      </c>
      <c r="AB28" s="7" t="s">
        <v>152</v>
      </c>
      <c r="AC28" s="7" t="s">
        <v>152</v>
      </c>
      <c r="AD28" s="1" t="s">
        <v>32</v>
      </c>
      <c r="AE28" s="4">
        <v>5.9</v>
      </c>
      <c r="AF28" s="4">
        <v>3.7</v>
      </c>
      <c r="AG28" s="4">
        <v>5.6</v>
      </c>
      <c r="AH28" s="4">
        <v>5.5</v>
      </c>
      <c r="AI28" s="4">
        <v>4.5199999999999996</v>
      </c>
      <c r="AJ28" s="4">
        <v>4.0999999999999996</v>
      </c>
      <c r="AK28" s="4">
        <v>3.2</v>
      </c>
      <c r="AL28" s="4">
        <v>3.7</v>
      </c>
      <c r="AM28" s="4">
        <v>4.09</v>
      </c>
      <c r="AN28" s="4">
        <v>4.9000000000000004</v>
      </c>
      <c r="AO28" s="4">
        <v>5</v>
      </c>
      <c r="AP28" s="3"/>
      <c r="AQ28" s="4">
        <v>6.4</v>
      </c>
      <c r="AR28" s="4">
        <v>4</v>
      </c>
      <c r="AS28" s="4">
        <v>4.37</v>
      </c>
      <c r="AT28" s="4">
        <v>2.63</v>
      </c>
      <c r="AU28" s="4">
        <v>9.5</v>
      </c>
      <c r="AV28" s="4">
        <v>11</v>
      </c>
      <c r="AW28" s="4">
        <v>13</v>
      </c>
      <c r="AX28" s="4">
        <v>3.3</v>
      </c>
      <c r="AY28" s="4">
        <v>9.1</v>
      </c>
    </row>
    <row r="29" spans="1:51">
      <c r="A29" s="1" t="s">
        <v>33</v>
      </c>
      <c r="B29" s="4">
        <v>616</v>
      </c>
      <c r="C29" s="4">
        <v>614</v>
      </c>
      <c r="D29" s="4">
        <v>631</v>
      </c>
      <c r="E29" s="4">
        <v>606</v>
      </c>
      <c r="F29" s="4">
        <v>608</v>
      </c>
      <c r="G29" s="7">
        <f t="shared" si="0"/>
        <v>615</v>
      </c>
      <c r="H29" s="7">
        <f t="shared" si="7"/>
        <v>9.8488578017961039</v>
      </c>
      <c r="I29" s="4">
        <v>1072</v>
      </c>
      <c r="J29" s="4">
        <v>1075</v>
      </c>
      <c r="K29" s="4">
        <v>1070</v>
      </c>
      <c r="L29" s="4">
        <v>1063</v>
      </c>
      <c r="M29" s="4">
        <v>1076</v>
      </c>
      <c r="N29" s="4">
        <v>1072</v>
      </c>
      <c r="O29" s="7">
        <f t="shared" si="1"/>
        <v>1071.3333333333333</v>
      </c>
      <c r="P29" s="7">
        <f t="shared" si="2"/>
        <v>4.6332134277050807</v>
      </c>
      <c r="Q29" s="4">
        <v>14610</v>
      </c>
      <c r="R29" s="4">
        <v>14728</v>
      </c>
      <c r="S29" s="4">
        <v>14270</v>
      </c>
      <c r="T29" s="4">
        <v>14670</v>
      </c>
      <c r="U29" s="7">
        <f t="shared" si="8"/>
        <v>14569.5</v>
      </c>
      <c r="V29" s="7">
        <f t="shared" si="9"/>
        <v>205.39636478444953</v>
      </c>
      <c r="W29" s="4">
        <v>21750</v>
      </c>
      <c r="X29" s="4">
        <v>22520</v>
      </c>
      <c r="Y29" s="4">
        <v>22660</v>
      </c>
      <c r="Z29" s="4">
        <v>22730</v>
      </c>
      <c r="AA29" s="4">
        <v>22030</v>
      </c>
      <c r="AB29" s="7">
        <f t="shared" si="5"/>
        <v>22338</v>
      </c>
      <c r="AC29" s="7">
        <f t="shared" si="6"/>
        <v>427.5160815688692</v>
      </c>
      <c r="AD29" s="1" t="s">
        <v>34</v>
      </c>
      <c r="AE29" s="4">
        <v>10</v>
      </c>
      <c r="AF29" s="4">
        <v>14</v>
      </c>
      <c r="AG29" s="4">
        <v>20</v>
      </c>
      <c r="AH29" s="4">
        <v>17</v>
      </c>
      <c r="AI29" s="4">
        <v>15</v>
      </c>
      <c r="AJ29" s="4">
        <v>16</v>
      </c>
      <c r="AK29" s="4">
        <v>13</v>
      </c>
      <c r="AL29" s="4">
        <v>13</v>
      </c>
      <c r="AM29" s="4">
        <v>16</v>
      </c>
      <c r="AN29" s="4">
        <v>18</v>
      </c>
      <c r="AO29" s="4">
        <v>12</v>
      </c>
      <c r="AP29" s="3"/>
      <c r="AQ29" s="4">
        <v>440</v>
      </c>
      <c r="AR29" s="4">
        <v>98</v>
      </c>
      <c r="AS29" s="4">
        <v>350</v>
      </c>
      <c r="AT29" s="4">
        <v>390</v>
      </c>
      <c r="AU29" s="4">
        <v>440</v>
      </c>
      <c r="AV29" s="4">
        <v>240</v>
      </c>
      <c r="AW29" s="4">
        <v>600</v>
      </c>
      <c r="AX29" s="4">
        <v>360</v>
      </c>
      <c r="AY29" s="4">
        <v>610</v>
      </c>
    </row>
    <row r="30" spans="1:51">
      <c r="A30" s="1" t="s">
        <v>35</v>
      </c>
      <c r="B30" s="4">
        <v>23790</v>
      </c>
      <c r="C30" s="4">
        <v>23520</v>
      </c>
      <c r="D30" s="4">
        <v>23930</v>
      </c>
      <c r="E30" s="4">
        <v>23110</v>
      </c>
      <c r="F30" s="4">
        <v>23710</v>
      </c>
      <c r="G30" s="7">
        <f t="shared" si="0"/>
        <v>23612</v>
      </c>
      <c r="H30" s="7">
        <f t="shared" si="7"/>
        <v>317.36414416250619</v>
      </c>
      <c r="I30" s="4">
        <v>21750</v>
      </c>
      <c r="J30" s="4">
        <v>21760</v>
      </c>
      <c r="K30" s="4">
        <v>22190</v>
      </c>
      <c r="L30" s="4">
        <v>22530</v>
      </c>
      <c r="M30" s="4">
        <v>23410</v>
      </c>
      <c r="N30" s="4">
        <v>23540</v>
      </c>
      <c r="O30" s="7">
        <f t="shared" si="1"/>
        <v>22530</v>
      </c>
      <c r="P30" s="7">
        <f t="shared" si="2"/>
        <v>788.84726024750819</v>
      </c>
      <c r="Q30" s="4">
        <v>246300</v>
      </c>
      <c r="R30" s="4">
        <v>251500</v>
      </c>
      <c r="S30" s="4">
        <v>252200</v>
      </c>
      <c r="T30" s="4">
        <v>251000</v>
      </c>
      <c r="U30" s="7">
        <f t="shared" si="8"/>
        <v>250250</v>
      </c>
      <c r="V30" s="7">
        <f t="shared" si="9"/>
        <v>2678.9301347117412</v>
      </c>
      <c r="W30" s="4">
        <v>150500</v>
      </c>
      <c r="X30" s="4">
        <v>147200</v>
      </c>
      <c r="Y30" s="4">
        <v>145800</v>
      </c>
      <c r="Z30" s="4">
        <v>165900</v>
      </c>
      <c r="AA30" s="4">
        <v>153000</v>
      </c>
      <c r="AB30" s="7">
        <f t="shared" si="5"/>
        <v>152480</v>
      </c>
      <c r="AC30" s="7">
        <f t="shared" si="6"/>
        <v>8012.3030397008824</v>
      </c>
      <c r="AD30" s="1" t="s">
        <v>36</v>
      </c>
      <c r="AE30" s="4">
        <v>520</v>
      </c>
      <c r="AF30" s="4">
        <v>550</v>
      </c>
      <c r="AG30" s="4">
        <v>450</v>
      </c>
      <c r="AH30" s="4">
        <v>550</v>
      </c>
      <c r="AI30" s="4">
        <v>550</v>
      </c>
      <c r="AJ30" s="4">
        <v>350</v>
      </c>
      <c r="AK30" s="4">
        <v>440</v>
      </c>
      <c r="AL30" s="4">
        <v>440</v>
      </c>
      <c r="AM30" s="4">
        <v>390</v>
      </c>
      <c r="AN30" s="4">
        <v>400</v>
      </c>
      <c r="AO30" s="4">
        <v>450</v>
      </c>
      <c r="AP30" s="3"/>
      <c r="AQ30" s="4">
        <v>4400</v>
      </c>
      <c r="AR30" s="4">
        <v>6000</v>
      </c>
      <c r="AS30" s="4">
        <v>3600</v>
      </c>
      <c r="AT30" s="4">
        <v>2400</v>
      </c>
      <c r="AU30" s="4">
        <v>2200</v>
      </c>
      <c r="AV30" s="4">
        <v>5900</v>
      </c>
      <c r="AW30" s="4">
        <v>5300</v>
      </c>
      <c r="AX30" s="4">
        <v>1200</v>
      </c>
      <c r="AY30" s="4">
        <v>2100</v>
      </c>
    </row>
    <row r="31" spans="1:51">
      <c r="A31" s="1" t="s">
        <v>37</v>
      </c>
      <c r="B31" s="4">
        <v>1.92</v>
      </c>
      <c r="C31" s="4">
        <v>2.35</v>
      </c>
      <c r="D31" s="4">
        <v>2.69</v>
      </c>
      <c r="E31" s="4">
        <v>2.06</v>
      </c>
      <c r="F31" s="4">
        <v>2.48</v>
      </c>
      <c r="G31" s="7">
        <f t="shared" si="0"/>
        <v>2.2999999999999998</v>
      </c>
      <c r="H31" s="7">
        <f t="shared" si="7"/>
        <v>0.31184932259025466</v>
      </c>
      <c r="I31" s="4">
        <v>8.34</v>
      </c>
      <c r="J31" s="4">
        <v>7.57</v>
      </c>
      <c r="K31" s="4">
        <v>7.49</v>
      </c>
      <c r="L31" s="4">
        <v>7.87</v>
      </c>
      <c r="M31" s="4">
        <v>7.02</v>
      </c>
      <c r="N31" s="4">
        <v>7.09</v>
      </c>
      <c r="O31" s="7">
        <f t="shared" si="1"/>
        <v>7.5633333333333326</v>
      </c>
      <c r="P31" s="7">
        <f t="shared" si="2"/>
        <v>0.49435479836516888</v>
      </c>
      <c r="Q31" s="4">
        <v>48.6</v>
      </c>
      <c r="R31" s="4">
        <v>47.2</v>
      </c>
      <c r="S31" s="4">
        <v>50.36</v>
      </c>
      <c r="T31" s="4">
        <v>47.5</v>
      </c>
      <c r="U31" s="7">
        <f t="shared" si="8"/>
        <v>48.415000000000006</v>
      </c>
      <c r="V31" s="7">
        <f t="shared" si="9"/>
        <v>1.4295337235150012</v>
      </c>
      <c r="W31" s="4">
        <v>140.6</v>
      </c>
      <c r="X31" s="4">
        <v>137.4</v>
      </c>
      <c r="Y31" s="4">
        <v>134</v>
      </c>
      <c r="Z31" s="4">
        <v>151.19999999999999</v>
      </c>
      <c r="AA31" s="4">
        <v>140.19999999999999</v>
      </c>
      <c r="AB31" s="7">
        <f t="shared" si="5"/>
        <v>140.68</v>
      </c>
      <c r="AC31" s="7">
        <f t="shared" si="6"/>
        <v>6.4476352254140386</v>
      </c>
      <c r="AD31" s="1" t="s">
        <v>38</v>
      </c>
      <c r="AE31" s="4">
        <v>0.67</v>
      </c>
      <c r="AF31" s="4">
        <v>0.45</v>
      </c>
      <c r="AG31" s="4">
        <v>0.52</v>
      </c>
      <c r="AH31" s="4">
        <v>0.81</v>
      </c>
      <c r="AI31" s="4">
        <v>0.6</v>
      </c>
      <c r="AJ31" s="4">
        <v>0.76</v>
      </c>
      <c r="AK31" s="4">
        <v>0.93</v>
      </c>
      <c r="AL31" s="4">
        <v>0.69</v>
      </c>
      <c r="AM31" s="4">
        <v>0.83</v>
      </c>
      <c r="AN31" s="4">
        <v>0.74</v>
      </c>
      <c r="AO31" s="4">
        <v>0.84</v>
      </c>
      <c r="AP31" s="3"/>
      <c r="AQ31" s="4">
        <v>2</v>
      </c>
      <c r="AR31" s="4">
        <v>5.2</v>
      </c>
      <c r="AS31" s="4">
        <v>0.83</v>
      </c>
      <c r="AT31" s="4">
        <v>3.5</v>
      </c>
      <c r="AU31" s="4">
        <v>4.8</v>
      </c>
      <c r="AV31" s="4">
        <v>5.4</v>
      </c>
      <c r="AW31" s="4">
        <v>10</v>
      </c>
      <c r="AX31" s="4">
        <v>7.5</v>
      </c>
      <c r="AY31" s="4">
        <v>5.9</v>
      </c>
    </row>
    <row r="32" spans="1:51">
      <c r="A32" s="1" t="s">
        <v>39</v>
      </c>
      <c r="B32" s="4">
        <v>2.4</v>
      </c>
      <c r="C32" s="4">
        <v>2.8</v>
      </c>
      <c r="D32" s="4">
        <v>4.7</v>
      </c>
      <c r="E32" s="4">
        <v>5</v>
      </c>
      <c r="F32" s="4" t="s">
        <v>152</v>
      </c>
      <c r="G32" s="7">
        <f t="shared" si="0"/>
        <v>3.7249999999999996</v>
      </c>
      <c r="H32" s="7">
        <f t="shared" si="7"/>
        <v>1.3149778198382926</v>
      </c>
      <c r="I32" s="4">
        <v>4.5</v>
      </c>
      <c r="J32" s="4">
        <v>8.1999999999999993</v>
      </c>
      <c r="K32" s="4">
        <v>6.4</v>
      </c>
      <c r="L32" s="4">
        <v>1.3</v>
      </c>
      <c r="M32" s="4">
        <v>9.9</v>
      </c>
      <c r="N32" s="4">
        <v>4.5</v>
      </c>
      <c r="O32" s="7">
        <f t="shared" si="1"/>
        <v>5.8000000000000007</v>
      </c>
      <c r="P32" s="7">
        <f t="shared" si="2"/>
        <v>3.0515569796417021</v>
      </c>
      <c r="Q32" s="4">
        <v>28.2</v>
      </c>
      <c r="R32" s="4">
        <v>35.200000000000003</v>
      </c>
      <c r="S32" s="4">
        <v>21.3</v>
      </c>
      <c r="T32" s="4">
        <v>26</v>
      </c>
      <c r="U32" s="7">
        <f t="shared" si="8"/>
        <v>27.675000000000001</v>
      </c>
      <c r="V32" s="7">
        <f t="shared" si="9"/>
        <v>5.7835254531009692</v>
      </c>
      <c r="W32" s="4">
        <v>183</v>
      </c>
      <c r="X32" s="4">
        <v>181.3</v>
      </c>
      <c r="Y32" s="4">
        <v>189</v>
      </c>
      <c r="Z32" s="4">
        <v>195.2</v>
      </c>
      <c r="AA32" s="4">
        <v>196</v>
      </c>
      <c r="AB32" s="7">
        <f t="shared" si="5"/>
        <v>188.9</v>
      </c>
      <c r="AC32" s="7">
        <f t="shared" si="6"/>
        <v>6.7579582715491755</v>
      </c>
      <c r="AD32" s="1" t="s">
        <v>40</v>
      </c>
      <c r="AE32" s="4">
        <v>4.5999999999999996</v>
      </c>
      <c r="AF32" s="4">
        <v>5.2</v>
      </c>
      <c r="AG32" s="4">
        <v>5.6</v>
      </c>
      <c r="AH32" s="4">
        <v>4.9000000000000004</v>
      </c>
      <c r="AI32" s="4">
        <v>4.78</v>
      </c>
      <c r="AJ32" s="4">
        <v>4.8</v>
      </c>
      <c r="AK32" s="4">
        <v>5.7</v>
      </c>
      <c r="AL32" s="4">
        <v>5.4</v>
      </c>
      <c r="AM32" s="4">
        <v>4</v>
      </c>
      <c r="AN32" s="4">
        <v>4.7</v>
      </c>
      <c r="AO32" s="4">
        <v>3.7</v>
      </c>
      <c r="AP32" s="3"/>
      <c r="AQ32" s="4">
        <v>8.4</v>
      </c>
      <c r="AR32" s="4">
        <v>3</v>
      </c>
      <c r="AS32" s="4">
        <v>6.8</v>
      </c>
      <c r="AT32" s="4">
        <v>4.8</v>
      </c>
      <c r="AU32" s="4">
        <v>11</v>
      </c>
      <c r="AV32" s="4">
        <v>8</v>
      </c>
      <c r="AW32" s="4">
        <v>21</v>
      </c>
      <c r="AX32" s="4">
        <v>6.8</v>
      </c>
      <c r="AY32" s="4">
        <v>17</v>
      </c>
    </row>
    <row r="33" spans="1:51">
      <c r="A33" s="1" t="s">
        <v>41</v>
      </c>
      <c r="B33" s="4">
        <v>2.2400000000000002</v>
      </c>
      <c r="C33" s="4">
        <v>2.96</v>
      </c>
      <c r="D33" s="4">
        <v>2.68</v>
      </c>
      <c r="E33" s="4">
        <v>2.38</v>
      </c>
      <c r="F33" s="4">
        <v>3.18</v>
      </c>
      <c r="G33" s="7">
        <f t="shared" si="0"/>
        <v>2.6880000000000002</v>
      </c>
      <c r="H33" s="7">
        <f t="shared" si="7"/>
        <v>0.39104986894256616</v>
      </c>
      <c r="I33" s="4">
        <v>7</v>
      </c>
      <c r="J33" s="4">
        <v>6</v>
      </c>
      <c r="K33" s="4">
        <v>5.93</v>
      </c>
      <c r="L33" s="4">
        <v>5.88</v>
      </c>
      <c r="M33" s="4">
        <v>5.0599999999999996</v>
      </c>
      <c r="N33" s="4">
        <v>5.79</v>
      </c>
      <c r="O33" s="7">
        <f t="shared" si="1"/>
        <v>5.9433333333333325</v>
      </c>
      <c r="P33" s="7">
        <f t="shared" si="2"/>
        <v>0.62092404259028888</v>
      </c>
      <c r="Q33" s="4">
        <v>4.2</v>
      </c>
      <c r="R33" s="4">
        <v>4.42</v>
      </c>
      <c r="S33" s="4">
        <v>3.88</v>
      </c>
      <c r="T33" s="4">
        <v>4.0999999999999996</v>
      </c>
      <c r="U33" s="7">
        <f t="shared" si="8"/>
        <v>4.1500000000000004</v>
      </c>
      <c r="V33" s="7">
        <f t="shared" si="9"/>
        <v>0.22420228961066987</v>
      </c>
      <c r="W33" s="4">
        <v>15.4</v>
      </c>
      <c r="X33" s="4">
        <v>17.5</v>
      </c>
      <c r="Y33" s="4">
        <v>14.2</v>
      </c>
      <c r="Z33" s="4">
        <v>19</v>
      </c>
      <c r="AA33" s="4">
        <v>16</v>
      </c>
      <c r="AB33" s="7">
        <f t="shared" si="5"/>
        <v>16.419999999999998</v>
      </c>
      <c r="AC33" s="7">
        <f t="shared" si="6"/>
        <v>1.8686893802877127</v>
      </c>
      <c r="AD33" s="1" t="s">
        <v>42</v>
      </c>
      <c r="AE33" s="4">
        <v>0.61</v>
      </c>
      <c r="AF33" s="4">
        <v>0.57999999999999996</v>
      </c>
      <c r="AG33" s="4">
        <v>0.67</v>
      </c>
      <c r="AH33" s="4">
        <v>0.67</v>
      </c>
      <c r="AI33" s="4">
        <v>0.68</v>
      </c>
      <c r="AJ33" s="4">
        <v>1.4</v>
      </c>
      <c r="AK33" s="4">
        <v>1</v>
      </c>
      <c r="AL33" s="4">
        <v>0.95</v>
      </c>
      <c r="AM33" s="4">
        <v>0.79</v>
      </c>
      <c r="AN33" s="4">
        <v>0.82</v>
      </c>
      <c r="AO33" s="4">
        <v>0.71</v>
      </c>
      <c r="AP33" s="3"/>
      <c r="AQ33" s="4">
        <v>1.1000000000000001</v>
      </c>
      <c r="AR33" s="4">
        <v>0.81</v>
      </c>
      <c r="AS33" s="4">
        <v>0.82</v>
      </c>
      <c r="AT33" s="4">
        <v>1.5</v>
      </c>
      <c r="AU33" s="4">
        <v>1.3</v>
      </c>
      <c r="AV33" s="4">
        <v>1.4</v>
      </c>
      <c r="AW33" s="4">
        <v>3</v>
      </c>
      <c r="AX33" s="4">
        <v>2</v>
      </c>
      <c r="AY33" s="4">
        <v>1</v>
      </c>
    </row>
    <row r="34" spans="1:51">
      <c r="A34" s="1" t="s">
        <v>43</v>
      </c>
      <c r="B34" s="4">
        <v>16.2</v>
      </c>
      <c r="C34" s="4">
        <v>16</v>
      </c>
      <c r="D34" s="4">
        <v>15.1</v>
      </c>
      <c r="E34" s="4">
        <v>16.2</v>
      </c>
      <c r="F34" s="4">
        <v>18.7</v>
      </c>
      <c r="G34" s="7">
        <f t="shared" si="0"/>
        <v>16.440000000000001</v>
      </c>
      <c r="H34" s="7">
        <f t="shared" si="7"/>
        <v>1.3427583550289306</v>
      </c>
      <c r="I34" s="4">
        <v>45.2</v>
      </c>
      <c r="J34" s="4">
        <v>47.7</v>
      </c>
      <c r="K34" s="4">
        <v>48.7</v>
      </c>
      <c r="L34" s="4">
        <v>49.4</v>
      </c>
      <c r="M34" s="4">
        <v>50.3</v>
      </c>
      <c r="N34" s="4">
        <v>52.7</v>
      </c>
      <c r="O34" s="7">
        <f t="shared" si="1"/>
        <v>49</v>
      </c>
      <c r="P34" s="7">
        <f t="shared" si="2"/>
        <v>2.5203174403237378</v>
      </c>
      <c r="Q34" s="4">
        <v>237</v>
      </c>
      <c r="R34" s="4">
        <v>223</v>
      </c>
      <c r="S34" s="4">
        <v>240.8</v>
      </c>
      <c r="T34" s="4">
        <v>238</v>
      </c>
      <c r="U34" s="7">
        <f t="shared" si="8"/>
        <v>234.7</v>
      </c>
      <c r="V34" s="7">
        <f t="shared" si="9"/>
        <v>7.9640860534443441</v>
      </c>
      <c r="W34" s="4">
        <v>754</v>
      </c>
      <c r="X34" s="4">
        <v>755</v>
      </c>
      <c r="Y34" s="4">
        <v>766</v>
      </c>
      <c r="Z34" s="4">
        <v>799</v>
      </c>
      <c r="AA34" s="4">
        <v>790</v>
      </c>
      <c r="AB34" s="7">
        <f t="shared" si="5"/>
        <v>772.8</v>
      </c>
      <c r="AC34" s="7">
        <f t="shared" si="6"/>
        <v>20.608250774871699</v>
      </c>
      <c r="AD34" s="1" t="s">
        <v>44</v>
      </c>
      <c r="AE34" s="4">
        <v>3</v>
      </c>
      <c r="AF34" s="4">
        <v>3.3</v>
      </c>
      <c r="AG34" s="4">
        <v>2.6</v>
      </c>
      <c r="AH34" s="4">
        <v>2.8</v>
      </c>
      <c r="AI34" s="4">
        <v>2.5</v>
      </c>
      <c r="AJ34" s="4">
        <v>5.5</v>
      </c>
      <c r="AK34" s="4">
        <v>4.4000000000000004</v>
      </c>
      <c r="AL34" s="4">
        <v>4.0999999999999996</v>
      </c>
      <c r="AM34" s="4">
        <v>5.0999999999999996</v>
      </c>
      <c r="AN34" s="4">
        <v>5.5</v>
      </c>
      <c r="AO34" s="4">
        <v>5.7</v>
      </c>
      <c r="AP34" s="3"/>
      <c r="AQ34" s="4">
        <v>19</v>
      </c>
      <c r="AR34" s="4">
        <v>27</v>
      </c>
      <c r="AS34" s="4">
        <v>9.1</v>
      </c>
      <c r="AT34" s="4">
        <v>12</v>
      </c>
      <c r="AU34" s="4">
        <v>30</v>
      </c>
      <c r="AV34" s="4">
        <v>34</v>
      </c>
      <c r="AW34" s="4">
        <v>34</v>
      </c>
      <c r="AX34" s="4">
        <v>50</v>
      </c>
      <c r="AY34" s="4">
        <v>28</v>
      </c>
    </row>
    <row r="35" spans="1:51">
      <c r="A35" s="1" t="s">
        <v>45</v>
      </c>
      <c r="B35" s="4">
        <v>31.1</v>
      </c>
      <c r="C35" s="4">
        <v>32.6</v>
      </c>
      <c r="D35" s="4">
        <v>33.1</v>
      </c>
      <c r="E35" s="4">
        <v>31.2</v>
      </c>
      <c r="F35" s="4">
        <v>29.5</v>
      </c>
      <c r="G35" s="7">
        <f t="shared" si="0"/>
        <v>31.5</v>
      </c>
      <c r="H35" s="7">
        <f t="shared" si="7"/>
        <v>1.4159802258506302</v>
      </c>
      <c r="I35" s="4">
        <v>53</v>
      </c>
      <c r="J35" s="4">
        <v>53.5</v>
      </c>
      <c r="K35" s="4">
        <v>48.6</v>
      </c>
      <c r="L35" s="4">
        <v>50.1</v>
      </c>
      <c r="M35" s="4">
        <v>48.9</v>
      </c>
      <c r="N35" s="4">
        <v>47</v>
      </c>
      <c r="O35" s="7">
        <f t="shared" si="1"/>
        <v>50.183333333333337</v>
      </c>
      <c r="P35" s="7">
        <f t="shared" si="2"/>
        <v>2.5779190574311417</v>
      </c>
      <c r="Q35" s="4">
        <v>22.2</v>
      </c>
      <c r="R35" s="4">
        <v>18.8</v>
      </c>
      <c r="S35" s="4">
        <v>19.100000000000001</v>
      </c>
      <c r="T35" s="4">
        <v>22.8</v>
      </c>
      <c r="U35" s="7">
        <f t="shared" si="8"/>
        <v>20.725000000000001</v>
      </c>
      <c r="V35" s="7">
        <f t="shared" si="9"/>
        <v>2.0678088241743557</v>
      </c>
      <c r="W35" s="4">
        <v>55.9</v>
      </c>
      <c r="X35" s="4">
        <v>55.9</v>
      </c>
      <c r="Y35" s="4">
        <v>56.4</v>
      </c>
      <c r="Z35" s="4">
        <v>53.2</v>
      </c>
      <c r="AA35" s="4">
        <v>54.1</v>
      </c>
      <c r="AB35" s="7">
        <f t="shared" si="5"/>
        <v>55.1</v>
      </c>
      <c r="AC35" s="7">
        <f t="shared" si="6"/>
        <v>1.3765899897936185</v>
      </c>
      <c r="AD35" s="1" t="s">
        <v>46</v>
      </c>
      <c r="AE35" s="4">
        <v>2.4</v>
      </c>
      <c r="AF35" s="4">
        <v>1.6</v>
      </c>
      <c r="AG35" s="4">
        <v>1.8</v>
      </c>
      <c r="AH35" s="4">
        <v>2</v>
      </c>
      <c r="AI35" s="4">
        <v>1.7</v>
      </c>
      <c r="AJ35" s="4">
        <v>3.1</v>
      </c>
      <c r="AK35" s="4">
        <v>2.5</v>
      </c>
      <c r="AL35" s="4">
        <v>2.2999999999999998</v>
      </c>
      <c r="AM35" s="4">
        <v>2.9</v>
      </c>
      <c r="AN35" s="4">
        <v>2.2999999999999998</v>
      </c>
      <c r="AO35" s="4">
        <v>2.8</v>
      </c>
      <c r="AP35" s="3"/>
      <c r="AQ35" s="4">
        <v>3.4</v>
      </c>
      <c r="AR35" s="4">
        <v>2.2000000000000002</v>
      </c>
      <c r="AS35" s="4">
        <v>2.1</v>
      </c>
      <c r="AT35" s="4">
        <v>3</v>
      </c>
      <c r="AU35" s="4">
        <v>3.5</v>
      </c>
      <c r="AV35" s="4">
        <v>5.0999999999999996</v>
      </c>
      <c r="AW35" s="4">
        <v>2.5</v>
      </c>
      <c r="AX35" s="4">
        <v>5.2</v>
      </c>
      <c r="AY35" s="4">
        <v>6.2</v>
      </c>
    </row>
    <row r="36" spans="1:51">
      <c r="A36" s="1" t="s">
        <v>47</v>
      </c>
      <c r="B36" s="4">
        <v>43.4</v>
      </c>
      <c r="C36" s="4">
        <v>49.1</v>
      </c>
      <c r="D36" s="4">
        <v>46.3</v>
      </c>
      <c r="E36" s="4">
        <v>41.3</v>
      </c>
      <c r="F36" s="4">
        <v>49.6</v>
      </c>
      <c r="G36" s="7">
        <f t="shared" si="0"/>
        <v>45.940000000000005</v>
      </c>
      <c r="H36" s="7">
        <f t="shared" si="7"/>
        <v>3.5878963195722382</v>
      </c>
      <c r="I36" s="4">
        <v>70</v>
      </c>
      <c r="J36" s="4">
        <v>67</v>
      </c>
      <c r="K36" s="4">
        <v>67.099999999999994</v>
      </c>
      <c r="L36" s="4">
        <v>69.3</v>
      </c>
      <c r="M36" s="4">
        <v>62.4</v>
      </c>
      <c r="N36" s="4">
        <v>58.8</v>
      </c>
      <c r="O36" s="7">
        <f t="shared" si="1"/>
        <v>65.766666666666666</v>
      </c>
      <c r="P36" s="7">
        <f t="shared" si="2"/>
        <v>4.3260451531007709</v>
      </c>
      <c r="Q36" s="4">
        <v>21.2</v>
      </c>
      <c r="R36" s="4">
        <v>12.5</v>
      </c>
      <c r="S36" s="4">
        <v>12.4</v>
      </c>
      <c r="T36" s="4">
        <v>13.1</v>
      </c>
      <c r="U36" s="7">
        <f t="shared" si="8"/>
        <v>14.8</v>
      </c>
      <c r="V36" s="7">
        <f t="shared" si="9"/>
        <v>4.2778499272414869</v>
      </c>
      <c r="W36" s="4">
        <v>23.8</v>
      </c>
      <c r="X36" s="4">
        <v>20.8</v>
      </c>
      <c r="Y36" s="4">
        <v>22</v>
      </c>
      <c r="Z36" s="4">
        <v>23.6</v>
      </c>
      <c r="AA36" s="4">
        <v>20.6</v>
      </c>
      <c r="AB36" s="7">
        <f t="shared" si="5"/>
        <v>22.159999999999997</v>
      </c>
      <c r="AC36" s="7">
        <f t="shared" si="6"/>
        <v>1.5059880477613359</v>
      </c>
      <c r="AD36" s="1" t="s">
        <v>48</v>
      </c>
      <c r="AE36" s="4">
        <v>7.9</v>
      </c>
      <c r="AF36" s="4">
        <v>5.6</v>
      </c>
      <c r="AG36" s="4">
        <v>5.5</v>
      </c>
      <c r="AH36" s="4">
        <v>5</v>
      </c>
      <c r="AI36" s="4">
        <v>6.6</v>
      </c>
      <c r="AJ36" s="4">
        <v>6.6</v>
      </c>
      <c r="AK36" s="4">
        <v>7.1</v>
      </c>
      <c r="AL36" s="4">
        <v>6</v>
      </c>
      <c r="AM36" s="4">
        <v>6.6</v>
      </c>
      <c r="AN36" s="4">
        <v>5.5</v>
      </c>
      <c r="AO36" s="4">
        <v>6.8</v>
      </c>
      <c r="AP36" s="3"/>
      <c r="AQ36" s="4">
        <v>3.4</v>
      </c>
      <c r="AR36" s="4">
        <v>1.7</v>
      </c>
      <c r="AS36" s="4">
        <v>4</v>
      </c>
      <c r="AT36" s="4">
        <v>5.8</v>
      </c>
      <c r="AU36" s="4">
        <v>7.5</v>
      </c>
      <c r="AV36" s="4">
        <v>4.8</v>
      </c>
      <c r="AW36" s="4">
        <v>12</v>
      </c>
      <c r="AX36" s="4">
        <v>4.0999999999999996</v>
      </c>
      <c r="AY36" s="4">
        <v>5.6</v>
      </c>
    </row>
    <row r="37" spans="1:51">
      <c r="A37" s="1" t="s">
        <v>49</v>
      </c>
      <c r="B37" s="4">
        <v>3.7999999999999999E-2</v>
      </c>
      <c r="C37" s="4" t="s">
        <v>152</v>
      </c>
      <c r="D37" s="4" t="s">
        <v>152</v>
      </c>
      <c r="E37" s="4" t="s">
        <v>152</v>
      </c>
      <c r="F37" s="4" t="s">
        <v>152</v>
      </c>
      <c r="G37" s="7">
        <f t="shared" si="0"/>
        <v>3.7999999999999999E-2</v>
      </c>
      <c r="H37" s="7" t="s">
        <v>152</v>
      </c>
      <c r="I37" s="4">
        <v>3.1</v>
      </c>
      <c r="J37" s="4">
        <v>5.4</v>
      </c>
      <c r="K37" s="4">
        <v>3.8</v>
      </c>
      <c r="L37" s="4">
        <v>4.4000000000000004</v>
      </c>
      <c r="M37" s="4">
        <v>3.6</v>
      </c>
      <c r="N37" s="4">
        <v>2.5</v>
      </c>
      <c r="O37" s="7">
        <f t="shared" si="1"/>
        <v>3.8000000000000007</v>
      </c>
      <c r="P37" s="7">
        <f t="shared" si="2"/>
        <v>1.0139033484509234</v>
      </c>
      <c r="Q37" s="4">
        <v>1.7</v>
      </c>
      <c r="R37" s="4">
        <v>0.8</v>
      </c>
      <c r="S37" s="4">
        <v>1.5</v>
      </c>
      <c r="T37" s="4">
        <v>1.7</v>
      </c>
      <c r="U37" s="7">
        <f t="shared" si="8"/>
        <v>1.425</v>
      </c>
      <c r="V37" s="7">
        <f t="shared" si="9"/>
        <v>0.42720018726587566</v>
      </c>
      <c r="W37" s="4">
        <v>7.4</v>
      </c>
      <c r="X37" s="4">
        <v>7.4</v>
      </c>
      <c r="Y37" s="4">
        <v>7.2</v>
      </c>
      <c r="Z37" s="4">
        <v>4.47</v>
      </c>
      <c r="AA37" s="4">
        <v>6.9</v>
      </c>
      <c r="AB37" s="7">
        <f t="shared" si="5"/>
        <v>6.6739999999999995</v>
      </c>
      <c r="AC37" s="7">
        <f t="shared" si="6"/>
        <v>1.2489515603096919</v>
      </c>
      <c r="AD37" s="1" t="s">
        <v>50</v>
      </c>
      <c r="AE37" s="4">
        <v>1.911</v>
      </c>
      <c r="AF37" s="4">
        <v>1.6</v>
      </c>
      <c r="AG37" s="4">
        <v>1.5</v>
      </c>
      <c r="AH37" s="4">
        <v>1.7</v>
      </c>
      <c r="AI37" s="4">
        <v>1.81</v>
      </c>
      <c r="AJ37" s="4">
        <v>1.9</v>
      </c>
      <c r="AK37" s="4">
        <v>1.9</v>
      </c>
      <c r="AL37" s="4">
        <v>1.6</v>
      </c>
      <c r="AM37" s="4">
        <v>1.5</v>
      </c>
      <c r="AN37" s="4">
        <v>1.9</v>
      </c>
      <c r="AO37" s="4">
        <v>1.4</v>
      </c>
      <c r="AP37" s="3"/>
      <c r="AQ37" s="4">
        <v>1.4</v>
      </c>
      <c r="AR37" s="4">
        <v>4.6100000000000003</v>
      </c>
      <c r="AS37" s="4">
        <v>2</v>
      </c>
      <c r="AT37" s="4">
        <v>1.8</v>
      </c>
      <c r="AU37" s="4">
        <v>2.2999999999999998</v>
      </c>
      <c r="AV37" s="4">
        <v>3.7</v>
      </c>
      <c r="AW37" s="4">
        <v>1.6</v>
      </c>
      <c r="AX37" s="4">
        <v>0.94</v>
      </c>
      <c r="AY37" s="4">
        <v>2.5</v>
      </c>
    </row>
    <row r="38" spans="1:51">
      <c r="A38" s="1" t="s">
        <v>51</v>
      </c>
      <c r="B38" s="4">
        <v>1.6</v>
      </c>
      <c r="C38" s="4" t="s">
        <v>152</v>
      </c>
      <c r="D38" s="4" t="s">
        <v>152</v>
      </c>
      <c r="E38" s="4" t="s">
        <v>152</v>
      </c>
      <c r="F38" s="4">
        <v>0.18</v>
      </c>
      <c r="G38" s="7">
        <f t="shared" si="0"/>
        <v>0.89</v>
      </c>
      <c r="H38" s="7">
        <f t="shared" si="7"/>
        <v>1.0040916292848976</v>
      </c>
      <c r="I38" s="4">
        <v>3.3</v>
      </c>
      <c r="J38" s="4" t="s">
        <v>152</v>
      </c>
      <c r="K38" s="4" t="s">
        <v>152</v>
      </c>
      <c r="L38" s="4">
        <v>1.4</v>
      </c>
      <c r="M38" s="4">
        <v>0.56000000000000005</v>
      </c>
      <c r="N38" s="4">
        <v>1.5</v>
      </c>
      <c r="O38" s="7">
        <f t="shared" si="1"/>
        <v>1.69</v>
      </c>
      <c r="P38" s="7">
        <f t="shared" si="2"/>
        <v>1.1531406390086738</v>
      </c>
      <c r="Q38" s="4">
        <v>1.3</v>
      </c>
      <c r="R38" s="4">
        <v>0.16</v>
      </c>
      <c r="S38" s="4">
        <v>1.7</v>
      </c>
      <c r="T38" s="4">
        <v>2.2999999999999998</v>
      </c>
      <c r="U38" s="7">
        <f t="shared" si="8"/>
        <v>1.365</v>
      </c>
      <c r="V38" s="7">
        <f t="shared" si="9"/>
        <v>0.90234878696285326</v>
      </c>
      <c r="W38" s="4">
        <v>11.9</v>
      </c>
      <c r="X38" s="4">
        <v>12</v>
      </c>
      <c r="Y38" s="4">
        <v>5.3</v>
      </c>
      <c r="Z38" s="4">
        <v>12.7</v>
      </c>
      <c r="AA38" s="4">
        <v>2.7</v>
      </c>
      <c r="AB38" s="7">
        <f t="shared" si="5"/>
        <v>8.92</v>
      </c>
      <c r="AC38" s="7">
        <f t="shared" si="6"/>
        <v>4.5947796465118991</v>
      </c>
      <c r="AD38" s="1" t="s">
        <v>52</v>
      </c>
      <c r="AE38" s="4">
        <v>7.3</v>
      </c>
      <c r="AF38" s="4">
        <v>4.3099999999999996</v>
      </c>
      <c r="AG38" s="4">
        <v>3.7</v>
      </c>
      <c r="AH38" s="4">
        <v>3.5</v>
      </c>
      <c r="AI38" s="4">
        <v>5.25</v>
      </c>
      <c r="AJ38" s="4">
        <v>5.6</v>
      </c>
      <c r="AK38" s="4">
        <v>3.7</v>
      </c>
      <c r="AL38" s="4">
        <v>3.95</v>
      </c>
      <c r="AM38" s="4">
        <v>4.8</v>
      </c>
      <c r="AN38" s="4">
        <v>3.79</v>
      </c>
      <c r="AO38" s="4">
        <v>4.5999999999999996</v>
      </c>
      <c r="AP38" s="3"/>
      <c r="AQ38" s="4">
        <v>3.5</v>
      </c>
      <c r="AR38" s="4">
        <v>8.3000000000000007</v>
      </c>
      <c r="AS38" s="4">
        <v>2.8</v>
      </c>
      <c r="AT38" s="4">
        <v>3.2</v>
      </c>
      <c r="AU38" s="4">
        <v>7.9</v>
      </c>
      <c r="AV38" s="4">
        <v>11</v>
      </c>
      <c r="AW38" s="4">
        <v>7.6</v>
      </c>
      <c r="AX38" s="4">
        <v>9.6999999999999993</v>
      </c>
      <c r="AY38" s="4">
        <v>5.4</v>
      </c>
    </row>
    <row r="39" spans="1:51">
      <c r="A39" s="1" t="s">
        <v>53</v>
      </c>
      <c r="B39" s="4">
        <v>165</v>
      </c>
      <c r="C39" s="4">
        <v>165.8</v>
      </c>
      <c r="D39" s="4">
        <v>162.4</v>
      </c>
      <c r="E39" s="4">
        <v>163</v>
      </c>
      <c r="F39" s="4">
        <v>163.6</v>
      </c>
      <c r="G39" s="7">
        <f t="shared" si="0"/>
        <v>163.96</v>
      </c>
      <c r="H39" s="7">
        <f t="shared" si="7"/>
        <v>1.4099645385611679</v>
      </c>
      <c r="I39" s="4">
        <v>159.4</v>
      </c>
      <c r="J39" s="4">
        <v>159.6</v>
      </c>
      <c r="K39" s="4">
        <v>156.30000000000001</v>
      </c>
      <c r="L39" s="4">
        <v>158.6</v>
      </c>
      <c r="M39" s="4">
        <v>160.69999999999999</v>
      </c>
      <c r="N39" s="4">
        <v>155.9</v>
      </c>
      <c r="O39" s="7">
        <f t="shared" si="1"/>
        <v>158.41666666666666</v>
      </c>
      <c r="P39" s="7">
        <f t="shared" si="2"/>
        <v>1.9198090182793288</v>
      </c>
      <c r="Q39" s="4">
        <v>10.02</v>
      </c>
      <c r="R39" s="4">
        <v>17.3</v>
      </c>
      <c r="S39" s="4">
        <v>13.2</v>
      </c>
      <c r="T39" s="4">
        <v>11.1</v>
      </c>
      <c r="U39" s="7">
        <f t="shared" si="8"/>
        <v>12.904999999999999</v>
      </c>
      <c r="V39" s="7">
        <f t="shared" si="9"/>
        <v>3.2137361434940526</v>
      </c>
      <c r="W39" s="4">
        <v>22.4</v>
      </c>
      <c r="X39" s="4">
        <v>22</v>
      </c>
      <c r="Y39" s="4">
        <v>18.600000000000001</v>
      </c>
      <c r="Z39" s="4">
        <v>19.5</v>
      </c>
      <c r="AA39" s="4">
        <v>21.8</v>
      </c>
      <c r="AB39" s="7">
        <f t="shared" si="5"/>
        <v>20.86</v>
      </c>
      <c r="AC39" s="7">
        <f t="shared" si="6"/>
        <v>1.6964669168598596</v>
      </c>
      <c r="AD39" s="1" t="s">
        <v>54</v>
      </c>
      <c r="AE39" s="4">
        <v>3.5</v>
      </c>
      <c r="AF39" s="4">
        <v>4.8</v>
      </c>
      <c r="AG39" s="4">
        <v>4.4000000000000004</v>
      </c>
      <c r="AH39" s="4">
        <v>5.0999999999999996</v>
      </c>
      <c r="AI39" s="4">
        <v>5.5</v>
      </c>
      <c r="AJ39" s="4">
        <v>3.2</v>
      </c>
      <c r="AK39" s="4">
        <v>3.5</v>
      </c>
      <c r="AL39" s="4">
        <v>3.3</v>
      </c>
      <c r="AM39" s="4">
        <v>2.6</v>
      </c>
      <c r="AN39" s="4">
        <v>3</v>
      </c>
      <c r="AO39" s="4">
        <v>1.9</v>
      </c>
      <c r="AP39" s="3"/>
      <c r="AQ39" s="4">
        <v>0.84</v>
      </c>
      <c r="AR39" s="4">
        <v>9.1999999999999993</v>
      </c>
      <c r="AS39" s="4">
        <v>6</v>
      </c>
      <c r="AT39" s="4">
        <v>2</v>
      </c>
      <c r="AU39" s="4">
        <v>1.4</v>
      </c>
      <c r="AV39" s="4">
        <v>1.6</v>
      </c>
      <c r="AW39" s="4">
        <v>1.7</v>
      </c>
      <c r="AX39" s="4">
        <v>3.4</v>
      </c>
      <c r="AY39" s="4">
        <v>1.7</v>
      </c>
    </row>
    <row r="40" spans="1:51">
      <c r="A40" s="1" t="s">
        <v>55</v>
      </c>
      <c r="B40" s="4">
        <v>20.6</v>
      </c>
      <c r="C40" s="4">
        <v>21.7</v>
      </c>
      <c r="D40" s="4">
        <v>21.57</v>
      </c>
      <c r="E40" s="4">
        <v>20.3</v>
      </c>
      <c r="F40" s="4">
        <v>22.5</v>
      </c>
      <c r="G40" s="7">
        <f t="shared" si="0"/>
        <v>21.334</v>
      </c>
      <c r="H40" s="7">
        <f t="shared" si="7"/>
        <v>0.88841431775945567</v>
      </c>
      <c r="I40" s="4">
        <v>37.5</v>
      </c>
      <c r="J40" s="4">
        <v>36.1</v>
      </c>
      <c r="K40" s="4">
        <v>36.6</v>
      </c>
      <c r="L40" s="4">
        <v>34.299999999999997</v>
      </c>
      <c r="M40" s="4">
        <v>37.700000000000003</v>
      </c>
      <c r="N40" s="4">
        <v>35.5</v>
      </c>
      <c r="O40" s="7">
        <f t="shared" si="1"/>
        <v>36.283333333333331</v>
      </c>
      <c r="P40" s="7">
        <f t="shared" si="2"/>
        <v>1.278149704325229</v>
      </c>
      <c r="Q40" s="4">
        <v>376</v>
      </c>
      <c r="R40" s="4">
        <v>381</v>
      </c>
      <c r="S40" s="4">
        <v>376</v>
      </c>
      <c r="T40" s="4">
        <v>375.8</v>
      </c>
      <c r="U40" s="7">
        <f t="shared" si="8"/>
        <v>377.2</v>
      </c>
      <c r="V40" s="7">
        <f t="shared" si="9"/>
        <v>2.5350871122442036</v>
      </c>
      <c r="W40" s="4">
        <v>512.4</v>
      </c>
      <c r="X40" s="4">
        <v>512</v>
      </c>
      <c r="Y40" s="4">
        <v>533</v>
      </c>
      <c r="Z40" s="4">
        <v>525</v>
      </c>
      <c r="AA40" s="4">
        <v>518</v>
      </c>
      <c r="AB40" s="7">
        <f t="shared" si="5"/>
        <v>520.08000000000004</v>
      </c>
      <c r="AC40" s="7">
        <f t="shared" si="6"/>
        <v>8.9404697863143667</v>
      </c>
      <c r="AD40" s="1" t="s">
        <v>56</v>
      </c>
      <c r="AE40" s="4">
        <v>1.6</v>
      </c>
      <c r="AF40" s="4">
        <v>1.6</v>
      </c>
      <c r="AG40" s="4">
        <v>0.98</v>
      </c>
      <c r="AH40" s="4">
        <v>1.5</v>
      </c>
      <c r="AI40" s="4">
        <v>1.6</v>
      </c>
      <c r="AJ40" s="4">
        <v>1.7</v>
      </c>
      <c r="AK40" s="4">
        <v>1.9</v>
      </c>
      <c r="AL40" s="4">
        <v>1.8</v>
      </c>
      <c r="AM40" s="4">
        <v>2.1</v>
      </c>
      <c r="AN40" s="4">
        <v>1.5</v>
      </c>
      <c r="AO40" s="4">
        <v>1.7</v>
      </c>
      <c r="AP40" s="3"/>
      <c r="AQ40" s="4">
        <v>12</v>
      </c>
      <c r="AR40" s="4">
        <v>14</v>
      </c>
      <c r="AS40" s="4">
        <v>15</v>
      </c>
      <c r="AT40" s="4">
        <v>9.1</v>
      </c>
      <c r="AU40" s="4">
        <v>9.6</v>
      </c>
      <c r="AV40" s="4">
        <v>10</v>
      </c>
      <c r="AW40" s="4">
        <v>31</v>
      </c>
      <c r="AX40" s="4">
        <v>21</v>
      </c>
      <c r="AY40" s="4">
        <v>19</v>
      </c>
    </row>
    <row r="41" spans="1:51">
      <c r="A41" s="1" t="s">
        <v>57</v>
      </c>
      <c r="B41" s="4">
        <v>0.73</v>
      </c>
      <c r="C41" s="4">
        <v>0.88</v>
      </c>
      <c r="D41" s="4">
        <v>1.27</v>
      </c>
      <c r="E41" s="4">
        <v>0.76</v>
      </c>
      <c r="F41" s="4">
        <v>0.79</v>
      </c>
      <c r="G41" s="7">
        <f t="shared" si="0"/>
        <v>0.8859999999999999</v>
      </c>
      <c r="H41" s="7">
        <f t="shared" si="7"/>
        <v>0.22187834504520765</v>
      </c>
      <c r="I41" s="4">
        <v>2.84</v>
      </c>
      <c r="J41" s="4">
        <v>3.35</v>
      </c>
      <c r="K41" s="4">
        <v>3.28</v>
      </c>
      <c r="L41" s="4">
        <v>3.45</v>
      </c>
      <c r="M41" s="4">
        <v>3.52</v>
      </c>
      <c r="N41" s="4">
        <v>3.29</v>
      </c>
      <c r="O41" s="7">
        <f t="shared" si="1"/>
        <v>3.2883333333333327</v>
      </c>
      <c r="P41" s="7">
        <f t="shared" si="2"/>
        <v>0.23861405379119377</v>
      </c>
      <c r="Q41" s="4">
        <v>116.7</v>
      </c>
      <c r="R41" s="4">
        <v>116.2</v>
      </c>
      <c r="S41" s="4">
        <v>115.9</v>
      </c>
      <c r="T41" s="4">
        <v>111.7</v>
      </c>
      <c r="U41" s="7">
        <f t="shared" si="8"/>
        <v>115.125</v>
      </c>
      <c r="V41" s="7">
        <f t="shared" si="9"/>
        <v>2.3070543990118657</v>
      </c>
      <c r="W41" s="4">
        <v>303.8</v>
      </c>
      <c r="X41" s="4">
        <v>308.7</v>
      </c>
      <c r="Y41" s="4">
        <v>287</v>
      </c>
      <c r="Z41" s="4">
        <v>259.89999999999998</v>
      </c>
      <c r="AA41" s="4">
        <v>315</v>
      </c>
      <c r="AB41" s="7">
        <f t="shared" si="5"/>
        <v>294.88</v>
      </c>
      <c r="AC41" s="7">
        <f t="shared" si="6"/>
        <v>22.141973715095958</v>
      </c>
      <c r="AD41" s="1" t="s">
        <v>58</v>
      </c>
      <c r="AE41" s="4">
        <v>0.19</v>
      </c>
      <c r="AF41" s="4">
        <v>0.17</v>
      </c>
      <c r="AG41" s="4">
        <v>0.3</v>
      </c>
      <c r="AH41" s="4">
        <v>0.17</v>
      </c>
      <c r="AI41" s="4">
        <v>0.14000000000000001</v>
      </c>
      <c r="AJ41" s="4">
        <v>0.36</v>
      </c>
      <c r="AK41" s="4">
        <v>0.33</v>
      </c>
      <c r="AL41" s="4">
        <v>0.32</v>
      </c>
      <c r="AM41" s="4">
        <v>0.4</v>
      </c>
      <c r="AN41" s="4">
        <v>0.34</v>
      </c>
      <c r="AO41" s="4">
        <v>0.38</v>
      </c>
      <c r="AP41" s="3"/>
      <c r="AQ41" s="4">
        <v>4.8</v>
      </c>
      <c r="AR41" s="4">
        <v>8.1999999999999993</v>
      </c>
      <c r="AS41" s="4">
        <v>4.5</v>
      </c>
      <c r="AT41" s="4">
        <v>2</v>
      </c>
      <c r="AU41" s="4">
        <v>9.8000000000000007</v>
      </c>
      <c r="AV41" s="4">
        <v>9.8000000000000007</v>
      </c>
      <c r="AW41" s="4">
        <v>11</v>
      </c>
      <c r="AX41" s="4">
        <v>7.1</v>
      </c>
      <c r="AY41" s="4">
        <v>11</v>
      </c>
    </row>
    <row r="42" spans="1:51">
      <c r="A42" s="1" t="s">
        <v>59</v>
      </c>
      <c r="B42" s="4">
        <v>99.5</v>
      </c>
      <c r="C42" s="4">
        <v>101.8</v>
      </c>
      <c r="D42" s="4">
        <v>99.4</v>
      </c>
      <c r="E42" s="4">
        <v>101.5</v>
      </c>
      <c r="F42" s="4">
        <v>102</v>
      </c>
      <c r="G42" s="7">
        <f t="shared" si="0"/>
        <v>100.84</v>
      </c>
      <c r="H42" s="7">
        <f t="shared" si="7"/>
        <v>1.2817956155331451</v>
      </c>
      <c r="I42" s="4">
        <v>31.7</v>
      </c>
      <c r="J42" s="4">
        <v>32</v>
      </c>
      <c r="K42" s="4">
        <v>33.9</v>
      </c>
      <c r="L42" s="4">
        <v>33.5</v>
      </c>
      <c r="M42" s="4">
        <v>32.700000000000003</v>
      </c>
      <c r="N42" s="4">
        <v>33.799999999999997</v>
      </c>
      <c r="O42" s="7">
        <f t="shared" si="1"/>
        <v>32.933333333333337</v>
      </c>
      <c r="P42" s="7">
        <f t="shared" si="2"/>
        <v>0.94375137968993994</v>
      </c>
      <c r="Q42" s="4">
        <v>345.7</v>
      </c>
      <c r="R42" s="4">
        <v>347.1</v>
      </c>
      <c r="S42" s="4">
        <v>340</v>
      </c>
      <c r="T42" s="4">
        <v>338.4</v>
      </c>
      <c r="U42" s="7">
        <f t="shared" si="8"/>
        <v>342.79999999999995</v>
      </c>
      <c r="V42" s="7">
        <f t="shared" si="9"/>
        <v>4.2465672411176349</v>
      </c>
      <c r="W42" s="4">
        <v>167</v>
      </c>
      <c r="X42" s="4">
        <v>170.1</v>
      </c>
      <c r="Y42" s="4">
        <v>167</v>
      </c>
      <c r="Z42" s="4">
        <v>171.6</v>
      </c>
      <c r="AA42" s="4">
        <v>169.1</v>
      </c>
      <c r="AB42" s="7">
        <f t="shared" si="5"/>
        <v>168.96</v>
      </c>
      <c r="AC42" s="7">
        <f t="shared" si="6"/>
        <v>1.9982492337043416</v>
      </c>
      <c r="AD42" s="1" t="s">
        <v>60</v>
      </c>
      <c r="AE42" s="4">
        <v>3.2</v>
      </c>
      <c r="AF42" s="4">
        <v>3.3</v>
      </c>
      <c r="AG42" s="4">
        <v>2.5</v>
      </c>
      <c r="AH42" s="4">
        <v>3.3</v>
      </c>
      <c r="AI42" s="4">
        <v>4.3</v>
      </c>
      <c r="AJ42" s="4">
        <v>1.7</v>
      </c>
      <c r="AK42" s="4">
        <v>1.5</v>
      </c>
      <c r="AL42" s="4">
        <v>1.5</v>
      </c>
      <c r="AM42" s="4">
        <v>1.5</v>
      </c>
      <c r="AN42" s="4">
        <v>1.5</v>
      </c>
      <c r="AO42" s="4">
        <v>1.6</v>
      </c>
      <c r="AP42" s="3"/>
      <c r="AQ42" s="4">
        <v>8.4</v>
      </c>
      <c r="AR42" s="4">
        <v>5.4</v>
      </c>
      <c r="AS42" s="4">
        <v>12</v>
      </c>
      <c r="AT42" s="4">
        <v>6.6</v>
      </c>
      <c r="AU42" s="4">
        <v>3.9</v>
      </c>
      <c r="AV42" s="4">
        <v>6.8</v>
      </c>
      <c r="AW42" s="4">
        <v>3.6</v>
      </c>
      <c r="AX42" s="4">
        <v>7.2</v>
      </c>
      <c r="AY42" s="4">
        <v>6.8</v>
      </c>
    </row>
    <row r="43" spans="1:51">
      <c r="A43" s="1" t="s">
        <v>61</v>
      </c>
      <c r="B43" s="4">
        <v>17.260000000000002</v>
      </c>
      <c r="C43" s="4">
        <v>17.100000000000001</v>
      </c>
      <c r="D43" s="4">
        <v>17.600000000000001</v>
      </c>
      <c r="E43" s="4">
        <v>16.8</v>
      </c>
      <c r="F43" s="4">
        <v>16.899999999999999</v>
      </c>
      <c r="G43" s="7">
        <f t="shared" si="0"/>
        <v>17.131999999999998</v>
      </c>
      <c r="H43" s="7">
        <f t="shared" si="7"/>
        <v>0.31641744578957792</v>
      </c>
      <c r="I43" s="4">
        <v>14.18</v>
      </c>
      <c r="J43" s="4">
        <v>13.5</v>
      </c>
      <c r="K43" s="4">
        <v>13.66</v>
      </c>
      <c r="L43" s="4">
        <v>14.03</v>
      </c>
      <c r="M43" s="4">
        <v>13</v>
      </c>
      <c r="N43" s="4">
        <v>13.32</v>
      </c>
      <c r="O43" s="7">
        <f t="shared" si="1"/>
        <v>13.615</v>
      </c>
      <c r="P43" s="7">
        <f t="shared" si="2"/>
        <v>0.4408968133248411</v>
      </c>
      <c r="Q43" s="4">
        <v>90</v>
      </c>
      <c r="R43" s="4">
        <v>84.9</v>
      </c>
      <c r="S43" s="4">
        <v>90</v>
      </c>
      <c r="T43" s="4">
        <v>84.6</v>
      </c>
      <c r="U43" s="7">
        <f t="shared" si="8"/>
        <v>87.375</v>
      </c>
      <c r="V43" s="7">
        <f t="shared" si="9"/>
        <v>3.0335622624235028</v>
      </c>
      <c r="W43" s="4">
        <v>58.3</v>
      </c>
      <c r="X43" s="4">
        <v>56</v>
      </c>
      <c r="Y43" s="4">
        <v>52</v>
      </c>
      <c r="Z43" s="4">
        <v>57</v>
      </c>
      <c r="AA43" s="4">
        <v>58.1</v>
      </c>
      <c r="AB43" s="7">
        <f t="shared" si="5"/>
        <v>56.280000000000008</v>
      </c>
      <c r="AC43" s="7">
        <f t="shared" si="6"/>
        <v>2.5645662401271681</v>
      </c>
      <c r="AD43" s="1" t="s">
        <v>62</v>
      </c>
      <c r="AE43" s="4">
        <v>0.85</v>
      </c>
      <c r="AF43" s="4">
        <v>1</v>
      </c>
      <c r="AG43" s="4">
        <v>1</v>
      </c>
      <c r="AH43" s="4">
        <v>1.2</v>
      </c>
      <c r="AI43" s="4">
        <v>1.3</v>
      </c>
      <c r="AJ43" s="4">
        <v>0.76</v>
      </c>
      <c r="AK43" s="4">
        <v>0.79</v>
      </c>
      <c r="AL43" s="4">
        <v>0.81</v>
      </c>
      <c r="AM43" s="4">
        <v>0.91</v>
      </c>
      <c r="AN43" s="4">
        <v>0.69</v>
      </c>
      <c r="AO43" s="4">
        <v>0.71</v>
      </c>
      <c r="AP43" s="3"/>
      <c r="AQ43" s="4">
        <v>2.7</v>
      </c>
      <c r="AR43" s="4">
        <v>3.6</v>
      </c>
      <c r="AS43" s="4">
        <v>3</v>
      </c>
      <c r="AT43" s="4">
        <v>3.6</v>
      </c>
      <c r="AU43" s="4">
        <v>4.8</v>
      </c>
      <c r="AV43" s="4">
        <v>3.1</v>
      </c>
      <c r="AW43" s="4">
        <v>2.6</v>
      </c>
      <c r="AX43" s="4">
        <v>3.9</v>
      </c>
      <c r="AY43" s="4">
        <v>3.1</v>
      </c>
    </row>
    <row r="44" spans="1:51">
      <c r="A44" s="1" t="s">
        <v>63</v>
      </c>
      <c r="B44" s="4">
        <v>0.21</v>
      </c>
      <c r="C44" s="4">
        <v>0.1</v>
      </c>
      <c r="D44" s="4">
        <v>0.01</v>
      </c>
      <c r="E44" s="4">
        <v>0.72</v>
      </c>
      <c r="F44" s="4">
        <v>0.33</v>
      </c>
      <c r="G44" s="7">
        <f t="shared" si="0"/>
        <v>0.27400000000000002</v>
      </c>
      <c r="H44" s="7">
        <f t="shared" si="7"/>
        <v>0.27664056101736056</v>
      </c>
      <c r="I44" s="4">
        <v>0.24</v>
      </c>
      <c r="J44" s="4" t="s">
        <v>152</v>
      </c>
      <c r="K44" s="4" t="s">
        <v>152</v>
      </c>
      <c r="L44" s="4">
        <v>0.1</v>
      </c>
      <c r="M44" s="4" t="s">
        <v>152</v>
      </c>
      <c r="N44" s="4" t="s">
        <v>152</v>
      </c>
      <c r="O44" s="7">
        <f t="shared" si="1"/>
        <v>0.16999999999999998</v>
      </c>
      <c r="P44" s="7">
        <f t="shared" si="2"/>
        <v>9.8994949366116664E-2</v>
      </c>
      <c r="Q44" s="4">
        <v>0.55000000000000004</v>
      </c>
      <c r="R44" s="4" t="s">
        <v>152</v>
      </c>
      <c r="S44" s="4">
        <v>0.18</v>
      </c>
      <c r="T44" s="4">
        <v>0.43</v>
      </c>
      <c r="U44" s="7">
        <f t="shared" si="8"/>
        <v>0.38666666666666666</v>
      </c>
      <c r="V44" s="7">
        <f t="shared" si="9"/>
        <v>0.18876793513023704</v>
      </c>
      <c r="W44" s="4" t="s">
        <v>152</v>
      </c>
      <c r="X44" s="4">
        <v>0.67</v>
      </c>
      <c r="Y44" s="4">
        <v>0.2</v>
      </c>
      <c r="Z44" s="4" t="s">
        <v>152</v>
      </c>
      <c r="AA44" s="4" t="s">
        <v>152</v>
      </c>
      <c r="AB44" s="7">
        <f t="shared" si="5"/>
        <v>0.43500000000000005</v>
      </c>
      <c r="AC44" s="7">
        <f t="shared" si="6"/>
        <v>0.33234018715767732</v>
      </c>
      <c r="AD44" s="1" t="s">
        <v>64</v>
      </c>
      <c r="AE44" s="4">
        <v>0.47</v>
      </c>
      <c r="AF44" s="4">
        <v>0.55000000000000004</v>
      </c>
      <c r="AG44" s="4">
        <v>0.63</v>
      </c>
      <c r="AH44" s="4">
        <v>0.7</v>
      </c>
      <c r="AI44" s="4">
        <v>0.73</v>
      </c>
      <c r="AJ44" s="4">
        <v>0.62</v>
      </c>
      <c r="AK44" s="4">
        <v>0.56000000000000005</v>
      </c>
      <c r="AL44" s="4">
        <v>0.42</v>
      </c>
      <c r="AM44" s="4">
        <v>0.57999999999999996</v>
      </c>
      <c r="AN44" s="4">
        <v>0.54</v>
      </c>
      <c r="AO44" s="4">
        <v>0.45</v>
      </c>
      <c r="AP44" s="3"/>
      <c r="AQ44" s="4">
        <v>0.69</v>
      </c>
      <c r="AR44" s="4">
        <v>0.19</v>
      </c>
      <c r="AS44" s="4">
        <v>0.4</v>
      </c>
      <c r="AT44" s="4">
        <v>0.56000000000000005</v>
      </c>
      <c r="AU44" s="4">
        <v>0.62</v>
      </c>
      <c r="AV44" s="4">
        <v>0.93</v>
      </c>
      <c r="AW44" s="4">
        <v>0.94</v>
      </c>
      <c r="AX44" s="4">
        <v>0.66</v>
      </c>
      <c r="AY44" s="4">
        <v>0.66</v>
      </c>
    </row>
    <row r="45" spans="1:51">
      <c r="A45" s="1" t="s">
        <v>65</v>
      </c>
      <c r="B45" s="4">
        <v>16.2</v>
      </c>
      <c r="C45" s="4">
        <v>14.6</v>
      </c>
      <c r="D45" s="4">
        <v>16.899999999999999</v>
      </c>
      <c r="E45" s="4">
        <v>15.6</v>
      </c>
      <c r="F45" s="4">
        <v>15.1</v>
      </c>
      <c r="G45" s="7">
        <f t="shared" si="0"/>
        <v>15.679999999999998</v>
      </c>
      <c r="H45" s="7">
        <f t="shared" si="7"/>
        <v>0.90388052307813294</v>
      </c>
      <c r="I45" s="4">
        <v>21.3</v>
      </c>
      <c r="J45" s="4">
        <v>23.4</v>
      </c>
      <c r="K45" s="4">
        <v>21.2</v>
      </c>
      <c r="L45" s="4">
        <v>22.9</v>
      </c>
      <c r="M45" s="4">
        <v>23.9</v>
      </c>
      <c r="N45" s="4">
        <v>25</v>
      </c>
      <c r="O45" s="7">
        <f t="shared" si="1"/>
        <v>22.950000000000003</v>
      </c>
      <c r="P45" s="7">
        <f t="shared" si="2"/>
        <v>1.4896308267486944</v>
      </c>
      <c r="Q45" s="4">
        <v>119.3</v>
      </c>
      <c r="R45" s="4">
        <v>126.5</v>
      </c>
      <c r="S45" s="4">
        <v>123.2</v>
      </c>
      <c r="T45" s="4">
        <v>121.7</v>
      </c>
      <c r="U45" s="7">
        <f t="shared" si="8"/>
        <v>122.675</v>
      </c>
      <c r="V45" s="7">
        <f t="shared" si="9"/>
        <v>3.0137186331839283</v>
      </c>
      <c r="W45" s="4">
        <v>111.5</v>
      </c>
      <c r="X45" s="4">
        <v>118.6</v>
      </c>
      <c r="Y45" s="4">
        <v>113.7</v>
      </c>
      <c r="Z45" s="4">
        <v>115.5</v>
      </c>
      <c r="AA45" s="4">
        <v>111.5</v>
      </c>
      <c r="AB45" s="7">
        <f t="shared" si="5"/>
        <v>114.16</v>
      </c>
      <c r="AC45" s="7">
        <f t="shared" si="6"/>
        <v>2.9946619174791644</v>
      </c>
      <c r="AD45" s="1" t="s">
        <v>66</v>
      </c>
      <c r="AE45" s="4">
        <v>2.4</v>
      </c>
      <c r="AF45" s="4">
        <v>1.7</v>
      </c>
      <c r="AG45" s="4">
        <v>1.7</v>
      </c>
      <c r="AH45" s="4">
        <v>1.6</v>
      </c>
      <c r="AI45" s="4">
        <v>1.7</v>
      </c>
      <c r="AJ45" s="4">
        <v>1.6</v>
      </c>
      <c r="AK45" s="4">
        <v>1.3</v>
      </c>
      <c r="AL45" s="4">
        <v>1.5</v>
      </c>
      <c r="AM45" s="4">
        <v>2.2000000000000002</v>
      </c>
      <c r="AN45" s="4">
        <v>1.6</v>
      </c>
      <c r="AO45" s="4">
        <v>2.5</v>
      </c>
      <c r="AP45" s="3"/>
      <c r="AQ45" s="4">
        <v>8.5</v>
      </c>
      <c r="AR45" s="4">
        <v>8.8000000000000007</v>
      </c>
      <c r="AS45" s="4">
        <v>6.3</v>
      </c>
      <c r="AT45" s="4">
        <v>7.4</v>
      </c>
      <c r="AU45" s="4">
        <v>6.5</v>
      </c>
      <c r="AV45" s="4">
        <v>4.9000000000000004</v>
      </c>
      <c r="AW45" s="4">
        <v>7.8</v>
      </c>
      <c r="AX45" s="4">
        <v>5.4</v>
      </c>
      <c r="AY45" s="4">
        <v>6.8</v>
      </c>
    </row>
    <row r="46" spans="1:51">
      <c r="A46" s="1" t="s">
        <v>67</v>
      </c>
      <c r="B46" s="4">
        <v>10</v>
      </c>
      <c r="C46" s="4">
        <v>9.4</v>
      </c>
      <c r="D46" s="4">
        <v>9.9</v>
      </c>
      <c r="E46" s="4">
        <v>7.5</v>
      </c>
      <c r="F46" s="4">
        <v>8.3000000000000007</v>
      </c>
      <c r="G46" s="7">
        <f t="shared" si="0"/>
        <v>9.02</v>
      </c>
      <c r="H46" s="7">
        <f t="shared" si="7"/>
        <v>1.0848963084092511</v>
      </c>
      <c r="I46" s="4">
        <v>18.5</v>
      </c>
      <c r="J46" s="4">
        <v>18.399999999999999</v>
      </c>
      <c r="K46" s="4">
        <v>19.3</v>
      </c>
      <c r="L46" s="4">
        <v>18.600000000000001</v>
      </c>
      <c r="M46" s="4">
        <v>15.6</v>
      </c>
      <c r="N46" s="4">
        <v>17</v>
      </c>
      <c r="O46" s="7">
        <f t="shared" si="1"/>
        <v>17.900000000000002</v>
      </c>
      <c r="P46" s="7">
        <f t="shared" si="2"/>
        <v>1.3535139452550908</v>
      </c>
      <c r="Q46" s="4">
        <v>15.2</v>
      </c>
      <c r="R46" s="4">
        <v>14.8</v>
      </c>
      <c r="S46" s="4">
        <v>16.3</v>
      </c>
      <c r="T46" s="4">
        <v>15.2</v>
      </c>
      <c r="U46" s="7">
        <f t="shared" si="8"/>
        <v>15.375</v>
      </c>
      <c r="V46" s="7">
        <f t="shared" si="9"/>
        <v>0.64485140407177044</v>
      </c>
      <c r="W46" s="4">
        <v>32.700000000000003</v>
      </c>
      <c r="X46" s="4">
        <v>30.1</v>
      </c>
      <c r="Y46" s="4">
        <v>33.799999999999997</v>
      </c>
      <c r="Z46" s="4">
        <v>35.5</v>
      </c>
      <c r="AA46" s="4">
        <v>33.1</v>
      </c>
      <c r="AB46" s="7">
        <f t="shared" si="5"/>
        <v>33.04</v>
      </c>
      <c r="AC46" s="7">
        <f t="shared" si="6"/>
        <v>1.9616319736382757</v>
      </c>
      <c r="AD46" s="1" t="s">
        <v>68</v>
      </c>
      <c r="AE46" s="4">
        <v>1.4</v>
      </c>
      <c r="AF46" s="4">
        <v>1.3</v>
      </c>
      <c r="AG46" s="4">
        <v>1.2</v>
      </c>
      <c r="AH46" s="4">
        <v>1.2</v>
      </c>
      <c r="AI46" s="4">
        <v>1</v>
      </c>
      <c r="AJ46" s="4">
        <v>1.9</v>
      </c>
      <c r="AK46" s="4">
        <v>2.8</v>
      </c>
      <c r="AL46" s="4">
        <v>3</v>
      </c>
      <c r="AM46" s="4">
        <v>1.7</v>
      </c>
      <c r="AN46" s="4">
        <v>1.6</v>
      </c>
      <c r="AO46" s="4">
        <v>1.7</v>
      </c>
      <c r="AP46" s="3"/>
      <c r="AQ46" s="4">
        <v>1</v>
      </c>
      <c r="AR46" s="4">
        <v>3.4</v>
      </c>
      <c r="AS46" s="4">
        <v>1.9</v>
      </c>
      <c r="AT46" s="4">
        <v>1.7</v>
      </c>
      <c r="AU46" s="4">
        <v>2.7</v>
      </c>
      <c r="AV46" s="4">
        <v>3.2</v>
      </c>
      <c r="AW46" s="4">
        <v>1.9</v>
      </c>
      <c r="AX46" s="4">
        <v>2.2000000000000002</v>
      </c>
      <c r="AY46" s="4">
        <v>2.4</v>
      </c>
    </row>
    <row r="47" spans="1:51">
      <c r="A47" s="1" t="s">
        <v>69</v>
      </c>
      <c r="B47" s="4">
        <v>0.96</v>
      </c>
      <c r="C47" s="4">
        <v>0.84</v>
      </c>
      <c r="D47" s="4">
        <v>1.41</v>
      </c>
      <c r="E47" s="4">
        <v>1.02</v>
      </c>
      <c r="F47" s="4">
        <v>1.1100000000000001</v>
      </c>
      <c r="G47" s="7">
        <f t="shared" si="0"/>
        <v>1.0680000000000001</v>
      </c>
      <c r="H47" s="7">
        <f t="shared" si="7"/>
        <v>0.21487205495363887</v>
      </c>
      <c r="I47" s="4">
        <v>1.56</v>
      </c>
      <c r="J47" s="4">
        <v>1.48</v>
      </c>
      <c r="K47" s="4">
        <v>0.84</v>
      </c>
      <c r="L47" s="4">
        <v>1.38</v>
      </c>
      <c r="M47" s="4">
        <v>0.42</v>
      </c>
      <c r="N47" s="4">
        <v>0.94</v>
      </c>
      <c r="O47" s="7">
        <f t="shared" si="1"/>
        <v>1.1033333333333333</v>
      </c>
      <c r="P47" s="7">
        <f t="shared" si="2"/>
        <v>0.44495692675434007</v>
      </c>
      <c r="Q47" s="4">
        <v>1.56</v>
      </c>
      <c r="R47" s="4">
        <v>1.94</v>
      </c>
      <c r="S47" s="4">
        <v>0.89</v>
      </c>
      <c r="T47" s="4">
        <v>0.99</v>
      </c>
      <c r="U47" s="7">
        <f t="shared" si="8"/>
        <v>1.345</v>
      </c>
      <c r="V47" s="7">
        <f t="shared" si="9"/>
        <v>0.49440199568097781</v>
      </c>
      <c r="W47" s="4">
        <v>2.4</v>
      </c>
      <c r="X47" s="4">
        <v>2.4</v>
      </c>
      <c r="Y47" s="4">
        <v>2.1</v>
      </c>
      <c r="Z47" s="4">
        <v>1.89</v>
      </c>
      <c r="AA47" s="4">
        <v>1.3</v>
      </c>
      <c r="AB47" s="7">
        <f t="shared" si="5"/>
        <v>2.0180000000000002</v>
      </c>
      <c r="AC47" s="7">
        <f t="shared" si="6"/>
        <v>0.45565337703126674</v>
      </c>
      <c r="AD47" s="1" t="s">
        <v>70</v>
      </c>
      <c r="AE47" s="4">
        <v>0.36</v>
      </c>
      <c r="AF47" s="4">
        <v>0.34</v>
      </c>
      <c r="AG47" s="4">
        <v>0.47</v>
      </c>
      <c r="AH47" s="4">
        <v>0.3</v>
      </c>
      <c r="AI47" s="4">
        <v>0.4</v>
      </c>
      <c r="AJ47" s="4">
        <v>0.42</v>
      </c>
      <c r="AK47" s="4">
        <v>0.63</v>
      </c>
      <c r="AL47" s="4">
        <v>0.34</v>
      </c>
      <c r="AM47" s="4">
        <v>0.69</v>
      </c>
      <c r="AN47" s="4">
        <v>0.25</v>
      </c>
      <c r="AO47" s="4">
        <v>0.5</v>
      </c>
      <c r="AP47" s="3"/>
      <c r="AQ47" s="4">
        <v>0.49</v>
      </c>
      <c r="AR47" s="4">
        <v>0.27</v>
      </c>
      <c r="AS47" s="4">
        <v>0.51</v>
      </c>
      <c r="AT47" s="4">
        <v>0.54</v>
      </c>
      <c r="AU47" s="4">
        <v>0.79</v>
      </c>
      <c r="AV47" s="4">
        <v>1.1000000000000001</v>
      </c>
      <c r="AW47" s="4">
        <v>1.5</v>
      </c>
      <c r="AX47" s="4">
        <v>0.68</v>
      </c>
      <c r="AY47" s="4">
        <v>0.54</v>
      </c>
    </row>
    <row r="48" spans="1:51">
      <c r="A48" s="1" t="s">
        <v>71</v>
      </c>
      <c r="B48" s="4">
        <v>5.6</v>
      </c>
      <c r="C48" s="4">
        <v>4.96</v>
      </c>
      <c r="D48" s="4">
        <v>5.52</v>
      </c>
      <c r="E48" s="4">
        <v>5.25</v>
      </c>
      <c r="F48" s="4">
        <v>5.3</v>
      </c>
      <c r="G48" s="7">
        <f t="shared" si="0"/>
        <v>5.3259999999999996</v>
      </c>
      <c r="H48" s="7">
        <f t="shared" si="7"/>
        <v>0.25155516293648184</v>
      </c>
      <c r="I48" s="4">
        <v>9.09</v>
      </c>
      <c r="J48" s="4">
        <v>9.33</v>
      </c>
      <c r="K48" s="4">
        <v>9.3699999999999992</v>
      </c>
      <c r="L48" s="4">
        <v>9.39</v>
      </c>
      <c r="M48" s="4">
        <v>9.5500000000000007</v>
      </c>
      <c r="N48" s="4">
        <v>9.4700000000000006</v>
      </c>
      <c r="O48" s="7">
        <f t="shared" si="1"/>
        <v>9.3666666666666671</v>
      </c>
      <c r="P48" s="7">
        <f t="shared" si="2"/>
        <v>0.15667375870472619</v>
      </c>
      <c r="Q48" s="4">
        <v>81.8</v>
      </c>
      <c r="R48" s="4">
        <v>79.400000000000006</v>
      </c>
      <c r="S48" s="4">
        <v>79.099999999999994</v>
      </c>
      <c r="T48" s="4">
        <v>81</v>
      </c>
      <c r="U48" s="7">
        <f t="shared" si="8"/>
        <v>80.324999999999989</v>
      </c>
      <c r="V48" s="7">
        <f t="shared" si="9"/>
        <v>1.2893796958227621</v>
      </c>
      <c r="W48" s="4">
        <v>167.4</v>
      </c>
      <c r="X48" s="4">
        <v>162.5</v>
      </c>
      <c r="Y48" s="4">
        <v>166</v>
      </c>
      <c r="Z48" s="4">
        <v>164.7</v>
      </c>
      <c r="AA48" s="4">
        <v>166.1</v>
      </c>
      <c r="AB48" s="7">
        <f t="shared" si="5"/>
        <v>165.33999999999997</v>
      </c>
      <c r="AC48" s="7">
        <f t="shared" si="6"/>
        <v>1.8528356645962987</v>
      </c>
      <c r="AD48" s="1" t="s">
        <v>72</v>
      </c>
      <c r="AE48" s="4">
        <v>0.56999999999999995</v>
      </c>
      <c r="AF48" s="4">
        <v>0.42</v>
      </c>
      <c r="AG48" s="4">
        <v>0.47</v>
      </c>
      <c r="AH48" s="4">
        <v>0.4</v>
      </c>
      <c r="AI48" s="4">
        <v>0.36</v>
      </c>
      <c r="AJ48" s="4">
        <v>0.64</v>
      </c>
      <c r="AK48" s="4">
        <v>0.53</v>
      </c>
      <c r="AL48" s="4">
        <v>0.56999999999999995</v>
      </c>
      <c r="AM48" s="4">
        <v>0.38</v>
      </c>
      <c r="AN48" s="4">
        <v>0.54</v>
      </c>
      <c r="AO48" s="4">
        <v>0.5</v>
      </c>
      <c r="AP48" s="3"/>
      <c r="AQ48" s="4">
        <v>2.5</v>
      </c>
      <c r="AR48" s="4">
        <v>3.8</v>
      </c>
      <c r="AS48" s="4">
        <v>3</v>
      </c>
      <c r="AT48" s="4">
        <v>2.1</v>
      </c>
      <c r="AU48" s="4">
        <v>3.6</v>
      </c>
      <c r="AV48" s="4">
        <v>6.1</v>
      </c>
      <c r="AW48" s="4">
        <v>5.0999999999999996</v>
      </c>
      <c r="AX48" s="4">
        <v>2.9</v>
      </c>
      <c r="AY48" s="4">
        <v>6.9</v>
      </c>
    </row>
    <row r="49" spans="1:51">
      <c r="A49" s="1" t="s">
        <v>73</v>
      </c>
      <c r="B49" s="4">
        <v>0.87</v>
      </c>
      <c r="C49" s="4">
        <v>1.1299999999999999</v>
      </c>
      <c r="D49" s="4">
        <v>0.91</v>
      </c>
      <c r="E49" s="4">
        <v>0.91</v>
      </c>
      <c r="F49" s="4">
        <v>1.17</v>
      </c>
      <c r="G49" s="7">
        <f t="shared" si="0"/>
        <v>0.998</v>
      </c>
      <c r="H49" s="7">
        <f t="shared" si="7"/>
        <v>0.14042791745233474</v>
      </c>
      <c r="I49" s="4">
        <v>9.4499999999999993</v>
      </c>
      <c r="J49" s="4">
        <v>8.6999999999999993</v>
      </c>
      <c r="K49" s="4">
        <v>10.3</v>
      </c>
      <c r="L49" s="4">
        <v>8.02</v>
      </c>
      <c r="M49" s="4">
        <v>4.79</v>
      </c>
      <c r="N49" s="4">
        <v>4.74</v>
      </c>
      <c r="O49" s="7">
        <f t="shared" si="1"/>
        <v>7.666666666666667</v>
      </c>
      <c r="P49" s="7">
        <f t="shared" si="2"/>
        <v>2.3726750023268379</v>
      </c>
      <c r="Q49" s="4">
        <v>2.27</v>
      </c>
      <c r="R49" s="4">
        <v>1.99</v>
      </c>
      <c r="S49" s="4">
        <v>2.11</v>
      </c>
      <c r="T49" s="4">
        <v>2.2200000000000002</v>
      </c>
      <c r="U49" s="7">
        <f t="shared" si="8"/>
        <v>2.1475</v>
      </c>
      <c r="V49" s="7">
        <f t="shared" si="9"/>
        <v>0.124465524008324</v>
      </c>
      <c r="W49" s="4">
        <v>17.5</v>
      </c>
      <c r="X49" s="4">
        <v>12.9</v>
      </c>
      <c r="Y49" s="4">
        <v>12.3</v>
      </c>
      <c r="Z49" s="4">
        <v>13.1</v>
      </c>
      <c r="AA49" s="4">
        <v>17.399999999999999</v>
      </c>
      <c r="AB49" s="7">
        <f t="shared" si="5"/>
        <v>14.64</v>
      </c>
      <c r="AC49" s="7">
        <f t="shared" si="6"/>
        <v>2.5822470834526952</v>
      </c>
      <c r="AD49" s="1" t="s">
        <v>74</v>
      </c>
      <c r="AE49" s="4">
        <v>0.52</v>
      </c>
      <c r="AF49" s="4">
        <v>0.39</v>
      </c>
      <c r="AG49" s="4">
        <v>0.47</v>
      </c>
      <c r="AH49" s="4">
        <v>0.49</v>
      </c>
      <c r="AI49" s="4">
        <v>0.36</v>
      </c>
      <c r="AJ49" s="4">
        <v>0.83</v>
      </c>
      <c r="AK49" s="4">
        <v>1</v>
      </c>
      <c r="AL49" s="4">
        <v>0.82</v>
      </c>
      <c r="AM49" s="4">
        <v>0.98</v>
      </c>
      <c r="AN49" s="4">
        <v>0.63</v>
      </c>
      <c r="AO49" s="4">
        <v>0.87</v>
      </c>
      <c r="AP49" s="3"/>
      <c r="AQ49" s="4">
        <v>0.79</v>
      </c>
      <c r="AR49" s="4">
        <v>0.92</v>
      </c>
      <c r="AS49" s="4">
        <v>0.63</v>
      </c>
      <c r="AT49" s="4">
        <v>0.5</v>
      </c>
      <c r="AU49" s="4">
        <v>1.9</v>
      </c>
      <c r="AV49" s="4">
        <v>1.9</v>
      </c>
      <c r="AW49" s="4">
        <v>1.2</v>
      </c>
      <c r="AX49" s="4">
        <v>2.2000000000000002</v>
      </c>
      <c r="AY49" s="4">
        <v>3.9</v>
      </c>
    </row>
    <row r="50" spans="1:51">
      <c r="A50" s="1" t="s">
        <v>75</v>
      </c>
      <c r="B50" s="4">
        <v>0.99</v>
      </c>
      <c r="C50" s="4">
        <v>0.63</v>
      </c>
      <c r="D50" s="4">
        <v>0.55000000000000004</v>
      </c>
      <c r="E50" s="4">
        <v>0.67</v>
      </c>
      <c r="F50" s="4">
        <v>0.64</v>
      </c>
      <c r="G50" s="7">
        <f t="shared" si="0"/>
        <v>0.69599999999999995</v>
      </c>
      <c r="H50" s="7">
        <f t="shared" si="7"/>
        <v>0.17023513150933331</v>
      </c>
      <c r="I50" s="4">
        <v>34.6</v>
      </c>
      <c r="J50" s="4">
        <v>33.1</v>
      </c>
      <c r="K50" s="4">
        <v>33.299999999999997</v>
      </c>
      <c r="L50" s="4">
        <v>34.5</v>
      </c>
      <c r="M50" s="4">
        <v>33.299999999999997</v>
      </c>
      <c r="N50" s="4">
        <v>33.9</v>
      </c>
      <c r="O50" s="7">
        <f t="shared" si="1"/>
        <v>33.783333333333339</v>
      </c>
      <c r="P50" s="7">
        <f t="shared" si="2"/>
        <v>0.65243135015621978</v>
      </c>
      <c r="Q50" s="4">
        <v>0.45</v>
      </c>
      <c r="R50" s="4">
        <v>0.25</v>
      </c>
      <c r="S50" s="4">
        <v>0.12</v>
      </c>
      <c r="T50" s="4">
        <v>0.28000000000000003</v>
      </c>
      <c r="U50" s="7">
        <f t="shared" si="8"/>
        <v>0.27500000000000002</v>
      </c>
      <c r="V50" s="7">
        <f t="shared" si="9"/>
        <v>0.13576941236277537</v>
      </c>
      <c r="W50" s="4">
        <v>14.93</v>
      </c>
      <c r="X50" s="4">
        <v>15.7</v>
      </c>
      <c r="Y50" s="4">
        <v>17.2</v>
      </c>
      <c r="Z50" s="4">
        <v>16.5</v>
      </c>
      <c r="AA50" s="4">
        <v>15.3</v>
      </c>
      <c r="AB50" s="7">
        <f t="shared" si="5"/>
        <v>15.925999999999998</v>
      </c>
      <c r="AC50" s="7">
        <f t="shared" si="6"/>
        <v>0.92026083259041269</v>
      </c>
      <c r="AD50" s="1" t="s">
        <v>76</v>
      </c>
      <c r="AE50" s="4">
        <v>0.41</v>
      </c>
      <c r="AF50" s="4">
        <v>0.25</v>
      </c>
      <c r="AG50" s="4">
        <v>0.23</v>
      </c>
      <c r="AH50" s="4">
        <v>0.24</v>
      </c>
      <c r="AI50" s="4">
        <v>0.23</v>
      </c>
      <c r="AJ50" s="4">
        <v>2.6</v>
      </c>
      <c r="AK50" s="4">
        <v>1.9</v>
      </c>
      <c r="AL50" s="4">
        <v>1.7</v>
      </c>
      <c r="AM50" s="4">
        <v>1.4</v>
      </c>
      <c r="AN50" s="4">
        <v>1.6</v>
      </c>
      <c r="AO50" s="4">
        <v>1.8</v>
      </c>
      <c r="AP50" s="3"/>
      <c r="AQ50" s="4">
        <v>0.32</v>
      </c>
      <c r="AR50" s="4">
        <v>0.28000000000000003</v>
      </c>
      <c r="AS50" s="4">
        <v>0.1</v>
      </c>
      <c r="AT50" s="4">
        <v>0.16</v>
      </c>
      <c r="AU50" s="4">
        <v>0.7</v>
      </c>
      <c r="AV50" s="4">
        <v>1.8</v>
      </c>
      <c r="AW50" s="4">
        <v>7</v>
      </c>
      <c r="AX50" s="4">
        <v>3.5</v>
      </c>
      <c r="AY50" s="4">
        <v>2.4</v>
      </c>
    </row>
    <row r="51" spans="1:51">
      <c r="A51" s="1" t="s">
        <v>77</v>
      </c>
      <c r="B51" s="4">
        <v>173.5</v>
      </c>
      <c r="C51" s="4">
        <v>175.5</v>
      </c>
      <c r="D51" s="4">
        <v>176</v>
      </c>
      <c r="E51" s="4">
        <v>174.7</v>
      </c>
      <c r="F51" s="4">
        <v>173.7</v>
      </c>
      <c r="G51" s="7">
        <f t="shared" si="0"/>
        <v>174.68</v>
      </c>
      <c r="H51" s="7">
        <f t="shared" si="7"/>
        <v>1.0917875251164968</v>
      </c>
      <c r="I51" s="4">
        <v>173.4</v>
      </c>
      <c r="J51" s="4">
        <v>169.2</v>
      </c>
      <c r="K51" s="4">
        <v>168.9</v>
      </c>
      <c r="L51" s="4">
        <v>173.3</v>
      </c>
      <c r="M51" s="4">
        <v>169.9</v>
      </c>
      <c r="N51" s="4">
        <v>167.6</v>
      </c>
      <c r="O51" s="7">
        <f t="shared" si="1"/>
        <v>170.38333333333333</v>
      </c>
      <c r="P51" s="7">
        <f t="shared" si="2"/>
        <v>2.4161263763857002</v>
      </c>
      <c r="Q51" s="4">
        <v>5.7</v>
      </c>
      <c r="R51" s="4">
        <v>7.2</v>
      </c>
      <c r="S51" s="4">
        <v>5.28</v>
      </c>
      <c r="T51" s="4">
        <v>6</v>
      </c>
      <c r="U51" s="7">
        <f t="shared" si="8"/>
        <v>6.0449999999999999</v>
      </c>
      <c r="V51" s="7">
        <f t="shared" si="9"/>
        <v>0.82468175680076783</v>
      </c>
      <c r="W51" s="4">
        <v>13.44</v>
      </c>
      <c r="X51" s="4">
        <v>14.6</v>
      </c>
      <c r="Y51" s="4">
        <v>12.2</v>
      </c>
      <c r="Z51" s="4">
        <v>15.4</v>
      </c>
      <c r="AA51" s="4">
        <v>15.5</v>
      </c>
      <c r="AB51" s="7">
        <f t="shared" si="5"/>
        <v>14.227999999999998</v>
      </c>
      <c r="AC51" s="7">
        <f t="shared" si="6"/>
        <v>1.4021126916193296</v>
      </c>
      <c r="AD51" s="1" t="s">
        <v>78</v>
      </c>
      <c r="AE51" s="4">
        <v>4</v>
      </c>
      <c r="AF51" s="4">
        <v>4.5</v>
      </c>
      <c r="AG51" s="4">
        <v>3.7</v>
      </c>
      <c r="AH51" s="4">
        <v>4.3</v>
      </c>
      <c r="AI51" s="4">
        <v>6.2</v>
      </c>
      <c r="AJ51" s="4">
        <v>2.7</v>
      </c>
      <c r="AK51" s="4">
        <v>2.9</v>
      </c>
      <c r="AL51" s="4">
        <v>2.7</v>
      </c>
      <c r="AM51" s="4">
        <v>2.8</v>
      </c>
      <c r="AN51" s="4">
        <v>3.8</v>
      </c>
      <c r="AO51" s="4">
        <v>3.4</v>
      </c>
      <c r="AP51" s="3"/>
      <c r="AQ51" s="4">
        <v>0.31</v>
      </c>
      <c r="AR51" s="4">
        <v>5.5</v>
      </c>
      <c r="AS51" s="4">
        <v>0.28999999999999998</v>
      </c>
      <c r="AT51" s="4">
        <v>2.6</v>
      </c>
      <c r="AU51" s="4">
        <v>0.66</v>
      </c>
      <c r="AV51" s="4">
        <v>2.5</v>
      </c>
      <c r="AW51" s="4">
        <v>2.7</v>
      </c>
      <c r="AX51" s="4">
        <v>7.5</v>
      </c>
      <c r="AY51" s="4">
        <v>4.2</v>
      </c>
    </row>
    <row r="52" spans="1:51">
      <c r="A52" s="1" t="s">
        <v>79</v>
      </c>
      <c r="B52" s="4">
        <v>232.6</v>
      </c>
      <c r="C52" s="4">
        <v>218.9</v>
      </c>
      <c r="D52" s="4">
        <v>224.3</v>
      </c>
      <c r="E52" s="4">
        <v>221.6</v>
      </c>
      <c r="F52" s="4">
        <v>224.7</v>
      </c>
      <c r="G52" s="7">
        <f t="shared" si="0"/>
        <v>224.42</v>
      </c>
      <c r="H52" s="7">
        <f t="shared" si="7"/>
        <v>5.1339068943641708</v>
      </c>
      <c r="I52" s="4">
        <v>214.1</v>
      </c>
      <c r="J52" s="4">
        <v>221.3</v>
      </c>
      <c r="K52" s="4">
        <v>225.6</v>
      </c>
      <c r="L52" s="4">
        <v>219.4</v>
      </c>
      <c r="M52" s="4">
        <v>220.8</v>
      </c>
      <c r="N52" s="4">
        <v>220.4</v>
      </c>
      <c r="O52" s="7">
        <f t="shared" si="1"/>
        <v>220.26666666666668</v>
      </c>
      <c r="P52" s="7">
        <f t="shared" si="2"/>
        <v>3.7038718480350634</v>
      </c>
      <c r="Q52" s="4">
        <v>1734</v>
      </c>
      <c r="R52" s="4">
        <v>1705</v>
      </c>
      <c r="S52" s="4">
        <v>1753</v>
      </c>
      <c r="T52" s="4">
        <v>1682</v>
      </c>
      <c r="U52" s="7">
        <f t="shared" si="8"/>
        <v>1718.5</v>
      </c>
      <c r="V52" s="7">
        <f t="shared" si="9"/>
        <v>31.331560233519596</v>
      </c>
      <c r="W52" s="4">
        <v>1648</v>
      </c>
      <c r="X52" s="4">
        <v>1687</v>
      </c>
      <c r="Y52" s="4">
        <v>1687</v>
      </c>
      <c r="Z52" s="4">
        <v>1756</v>
      </c>
      <c r="AA52" s="4">
        <v>1679</v>
      </c>
      <c r="AB52" s="7">
        <f t="shared" si="5"/>
        <v>1691.4</v>
      </c>
      <c r="AC52" s="7">
        <f t="shared" si="6"/>
        <v>39.525940849017118</v>
      </c>
      <c r="AD52" s="1" t="s">
        <v>80</v>
      </c>
      <c r="AE52" s="4">
        <v>7.6</v>
      </c>
      <c r="AF52" s="4">
        <v>7.5</v>
      </c>
      <c r="AG52" s="4">
        <v>8</v>
      </c>
      <c r="AH52" s="4">
        <v>7</v>
      </c>
      <c r="AI52" s="4">
        <v>7.6</v>
      </c>
      <c r="AJ52" s="4">
        <v>7.5</v>
      </c>
      <c r="AK52" s="4">
        <v>6.8</v>
      </c>
      <c r="AL52" s="4">
        <v>8.6</v>
      </c>
      <c r="AM52" s="4">
        <v>8.6999999999999993</v>
      </c>
      <c r="AN52" s="4">
        <v>6.2</v>
      </c>
      <c r="AO52" s="4">
        <v>6.8</v>
      </c>
      <c r="AP52" s="3"/>
      <c r="AQ52" s="4">
        <v>46</v>
      </c>
      <c r="AR52" s="4">
        <v>77</v>
      </c>
      <c r="AS52" s="4">
        <v>66</v>
      </c>
      <c r="AT52" s="4">
        <v>51</v>
      </c>
      <c r="AU52" s="4">
        <v>42</v>
      </c>
      <c r="AV52" s="4">
        <v>48</v>
      </c>
      <c r="AW52" s="4">
        <v>32</v>
      </c>
      <c r="AX52" s="4">
        <v>57</v>
      </c>
      <c r="AY52" s="4">
        <v>45</v>
      </c>
    </row>
    <row r="53" spans="1:51">
      <c r="A53" s="1" t="s">
        <v>81</v>
      </c>
      <c r="B53" s="4">
        <v>0.77</v>
      </c>
      <c r="C53" s="4">
        <v>0.77</v>
      </c>
      <c r="D53" s="4">
        <v>0.95</v>
      </c>
      <c r="E53" s="4">
        <v>0.71</v>
      </c>
      <c r="F53" s="4">
        <v>0.69</v>
      </c>
      <c r="G53" s="7">
        <f t="shared" si="0"/>
        <v>0.77800000000000002</v>
      </c>
      <c r="H53" s="7">
        <f t="shared" si="7"/>
        <v>0.10256705123966348</v>
      </c>
      <c r="I53" s="4">
        <v>1.88</v>
      </c>
      <c r="J53" s="4">
        <v>1.75</v>
      </c>
      <c r="K53" s="4">
        <v>1.57</v>
      </c>
      <c r="L53" s="4">
        <v>1.83</v>
      </c>
      <c r="M53" s="4">
        <v>1.73</v>
      </c>
      <c r="N53" s="4">
        <v>1.83</v>
      </c>
      <c r="O53" s="7">
        <f t="shared" si="1"/>
        <v>1.7649999999999999</v>
      </c>
      <c r="P53" s="7">
        <f t="shared" si="2"/>
        <v>0.110589330407594</v>
      </c>
      <c r="Q53" s="4">
        <v>147.30000000000001</v>
      </c>
      <c r="R53" s="4">
        <v>148.1</v>
      </c>
      <c r="S53" s="4">
        <v>148.30000000000001</v>
      </c>
      <c r="T53" s="4">
        <v>145.1</v>
      </c>
      <c r="U53" s="7">
        <f t="shared" si="8"/>
        <v>147.19999999999999</v>
      </c>
      <c r="V53" s="7">
        <f t="shared" si="9"/>
        <v>1.4651507317223986</v>
      </c>
      <c r="W53" s="4">
        <v>229.3</v>
      </c>
      <c r="X53" s="4">
        <v>226.9</v>
      </c>
      <c r="Y53" s="4">
        <v>228.4</v>
      </c>
      <c r="Z53" s="4">
        <v>210</v>
      </c>
      <c r="AA53" s="4">
        <v>231.6</v>
      </c>
      <c r="AB53" s="7">
        <f t="shared" si="5"/>
        <v>225.24</v>
      </c>
      <c r="AC53" s="7">
        <f t="shared" si="6"/>
        <v>8.6880953033446868</v>
      </c>
      <c r="AD53" s="1" t="s">
        <v>82</v>
      </c>
      <c r="AE53" s="4">
        <v>0.17</v>
      </c>
      <c r="AF53" s="4">
        <v>0.16</v>
      </c>
      <c r="AG53" s="4">
        <v>0.18</v>
      </c>
      <c r="AH53" s="4">
        <v>0.16</v>
      </c>
      <c r="AI53" s="4">
        <v>0.17</v>
      </c>
      <c r="AJ53" s="4">
        <v>0.28999999999999998</v>
      </c>
      <c r="AK53" s="4">
        <v>0.23</v>
      </c>
      <c r="AL53" s="4">
        <v>0.2</v>
      </c>
      <c r="AM53" s="4">
        <v>0.19</v>
      </c>
      <c r="AN53" s="4">
        <v>0.18</v>
      </c>
      <c r="AO53" s="4">
        <v>0.2</v>
      </c>
      <c r="AP53" s="3"/>
      <c r="AQ53" s="4">
        <v>4</v>
      </c>
      <c r="AR53" s="4">
        <v>6.6</v>
      </c>
      <c r="AS53" s="4">
        <v>4.7</v>
      </c>
      <c r="AT53" s="4">
        <v>3.5</v>
      </c>
      <c r="AU53" s="4">
        <v>4.8</v>
      </c>
      <c r="AV53" s="4">
        <v>8.1999999999999993</v>
      </c>
      <c r="AW53" s="4">
        <v>5.8</v>
      </c>
      <c r="AX53" s="4">
        <v>10</v>
      </c>
      <c r="AY53" s="4">
        <v>5</v>
      </c>
    </row>
    <row r="54" spans="1:51">
      <c r="A54" s="1" t="s">
        <v>83</v>
      </c>
      <c r="B54" s="4">
        <v>1.57</v>
      </c>
      <c r="C54" s="4">
        <v>1.39</v>
      </c>
      <c r="D54" s="4">
        <v>1.77</v>
      </c>
      <c r="E54" s="4">
        <v>1.29</v>
      </c>
      <c r="F54" s="4">
        <v>1.34</v>
      </c>
      <c r="G54" s="7">
        <f t="shared" si="0"/>
        <v>1.472</v>
      </c>
      <c r="H54" s="7">
        <f t="shared" si="7"/>
        <v>0.19728152473052327</v>
      </c>
      <c r="I54" s="4">
        <v>3.74</v>
      </c>
      <c r="J54" s="4">
        <v>3.75</v>
      </c>
      <c r="K54" s="4">
        <v>3.86</v>
      </c>
      <c r="L54" s="4">
        <v>3.66</v>
      </c>
      <c r="M54" s="4">
        <v>3.61</v>
      </c>
      <c r="N54" s="4">
        <v>3.52</v>
      </c>
      <c r="O54" s="7">
        <f t="shared" si="1"/>
        <v>3.69</v>
      </c>
      <c r="P54" s="7">
        <f t="shared" si="2"/>
        <v>0.11933147112141038</v>
      </c>
      <c r="Q54" s="4">
        <v>231.2</v>
      </c>
      <c r="R54" s="4">
        <v>236</v>
      </c>
      <c r="S54" s="4">
        <v>232.7</v>
      </c>
      <c r="T54" s="4">
        <v>230.3</v>
      </c>
      <c r="U54" s="7">
        <f t="shared" si="8"/>
        <v>232.55</v>
      </c>
      <c r="V54" s="7">
        <f t="shared" si="9"/>
        <v>2.5039968051097814</v>
      </c>
      <c r="W54" s="4">
        <v>423.3</v>
      </c>
      <c r="X54" s="4">
        <v>440</v>
      </c>
      <c r="Y54" s="4">
        <v>429</v>
      </c>
      <c r="Z54" s="4">
        <v>383</v>
      </c>
      <c r="AA54" s="4">
        <v>430</v>
      </c>
      <c r="AB54" s="7">
        <f t="shared" si="5"/>
        <v>421.06000000000006</v>
      </c>
      <c r="AC54" s="7">
        <f t="shared" si="6"/>
        <v>22.109228842273083</v>
      </c>
      <c r="AD54" s="1" t="s">
        <v>84</v>
      </c>
      <c r="AE54" s="4">
        <v>0.2</v>
      </c>
      <c r="AF54" s="4">
        <v>0.18</v>
      </c>
      <c r="AG54" s="4">
        <v>0.38</v>
      </c>
      <c r="AH54" s="4">
        <v>0.19</v>
      </c>
      <c r="AI54" s="4">
        <v>0.2</v>
      </c>
      <c r="AJ54" s="4">
        <v>0.24</v>
      </c>
      <c r="AK54" s="4">
        <v>0.27</v>
      </c>
      <c r="AL54" s="4">
        <v>0.32</v>
      </c>
      <c r="AM54" s="4">
        <v>0.25</v>
      </c>
      <c r="AN54" s="4">
        <v>0.34</v>
      </c>
      <c r="AO54" s="4">
        <v>0.33</v>
      </c>
      <c r="AP54" s="3"/>
      <c r="AQ54" s="4">
        <v>3.6</v>
      </c>
      <c r="AR54" s="4">
        <v>15</v>
      </c>
      <c r="AS54" s="4">
        <v>5.9</v>
      </c>
      <c r="AT54" s="4">
        <v>6.4</v>
      </c>
      <c r="AU54" s="4">
        <v>4.3</v>
      </c>
      <c r="AV54" s="4">
        <v>10</v>
      </c>
      <c r="AW54" s="4">
        <v>24</v>
      </c>
      <c r="AX54" s="4">
        <v>18</v>
      </c>
      <c r="AY54" s="4">
        <v>11</v>
      </c>
    </row>
    <row r="55" spans="1:51">
      <c r="A55" s="1" t="s">
        <v>85</v>
      </c>
      <c r="B55" s="4">
        <v>0.54500000000000004</v>
      </c>
      <c r="C55" s="4">
        <v>0.56000000000000005</v>
      </c>
      <c r="D55" s="4">
        <v>0.81</v>
      </c>
      <c r="E55" s="4">
        <v>0.57999999999999996</v>
      </c>
      <c r="F55" s="4">
        <v>0.63</v>
      </c>
      <c r="G55" s="7">
        <f t="shared" si="0"/>
        <v>0.625</v>
      </c>
      <c r="H55" s="7">
        <f t="shared" si="7"/>
        <v>0.10828203913853851</v>
      </c>
      <c r="I55" s="4">
        <v>1.79</v>
      </c>
      <c r="J55" s="4">
        <v>1.71</v>
      </c>
      <c r="K55" s="4">
        <v>1.95</v>
      </c>
      <c r="L55" s="4">
        <v>1.8</v>
      </c>
      <c r="M55" s="4">
        <v>1.84</v>
      </c>
      <c r="N55" s="4">
        <v>2</v>
      </c>
      <c r="O55" s="7">
        <f t="shared" si="1"/>
        <v>1.8483333333333334</v>
      </c>
      <c r="P55" s="7">
        <f t="shared" si="2"/>
        <v>0.10796604404472113</v>
      </c>
      <c r="Q55" s="4">
        <v>108</v>
      </c>
      <c r="R55" s="4">
        <v>110.3</v>
      </c>
      <c r="S55" s="4">
        <v>102.6</v>
      </c>
      <c r="T55" s="4">
        <v>103.5</v>
      </c>
      <c r="U55" s="7">
        <f t="shared" si="8"/>
        <v>106.1</v>
      </c>
      <c r="V55" s="7">
        <f t="shared" si="9"/>
        <v>3.6633318168028408</v>
      </c>
      <c r="W55" s="4">
        <v>214.5</v>
      </c>
      <c r="X55" s="4">
        <v>221.7</v>
      </c>
      <c r="Y55" s="4">
        <v>214</v>
      </c>
      <c r="Z55" s="4">
        <v>191</v>
      </c>
      <c r="AA55" s="4">
        <v>224</v>
      </c>
      <c r="AB55" s="7">
        <f t="shared" si="5"/>
        <v>213.04000000000002</v>
      </c>
      <c r="AC55" s="7">
        <f t="shared" si="6"/>
        <v>13.076046803219999</v>
      </c>
      <c r="AD55" s="1" t="s">
        <v>86</v>
      </c>
      <c r="AE55" s="4">
        <v>8.5000000000000006E-2</v>
      </c>
      <c r="AF55" s="4">
        <v>0.13</v>
      </c>
      <c r="AG55" s="4">
        <v>0.13</v>
      </c>
      <c r="AH55" s="4">
        <v>0.11</v>
      </c>
      <c r="AI55" s="4">
        <v>0.12</v>
      </c>
      <c r="AJ55" s="4">
        <v>0.26</v>
      </c>
      <c r="AK55" s="4">
        <v>0.21</v>
      </c>
      <c r="AL55" s="4">
        <v>0.17</v>
      </c>
      <c r="AM55" s="4">
        <v>0.22</v>
      </c>
      <c r="AN55" s="4">
        <v>0.16</v>
      </c>
      <c r="AO55" s="4">
        <v>0.17</v>
      </c>
      <c r="AP55" s="3"/>
      <c r="AQ55" s="4">
        <v>3.1</v>
      </c>
      <c r="AR55" s="4">
        <v>6.5</v>
      </c>
      <c r="AS55" s="4">
        <v>2.1</v>
      </c>
      <c r="AT55" s="4">
        <v>3.8</v>
      </c>
      <c r="AU55" s="4">
        <v>5.5</v>
      </c>
      <c r="AV55" s="4">
        <v>7.3</v>
      </c>
      <c r="AW55" s="4">
        <v>10</v>
      </c>
      <c r="AX55" s="4">
        <v>13</v>
      </c>
      <c r="AY55" s="4">
        <v>4.4000000000000004</v>
      </c>
    </row>
    <row r="56" spans="1:51">
      <c r="A56" s="1" t="s">
        <v>87</v>
      </c>
      <c r="B56" s="4">
        <v>0.69</v>
      </c>
      <c r="C56" s="4">
        <v>1.1299999999999999</v>
      </c>
      <c r="D56" s="4">
        <v>0.9</v>
      </c>
      <c r="E56" s="4">
        <v>0.72</v>
      </c>
      <c r="F56" s="4">
        <v>0.81</v>
      </c>
      <c r="G56" s="7">
        <f t="shared" si="0"/>
        <v>0.85</v>
      </c>
      <c r="H56" s="7">
        <f t="shared" si="7"/>
        <v>0.17677669529663689</v>
      </c>
      <c r="I56" s="4">
        <v>1.97</v>
      </c>
      <c r="J56" s="4">
        <v>2.17</v>
      </c>
      <c r="K56" s="4">
        <v>2.29</v>
      </c>
      <c r="L56" s="4">
        <v>2.36</v>
      </c>
      <c r="M56" s="4">
        <v>2.42</v>
      </c>
      <c r="N56" s="4">
        <v>1.47</v>
      </c>
      <c r="O56" s="7">
        <f t="shared" si="1"/>
        <v>2.1133333333333333</v>
      </c>
      <c r="P56" s="7">
        <f t="shared" si="2"/>
        <v>0.35319494145112951</v>
      </c>
      <c r="Q56" s="4">
        <v>103</v>
      </c>
      <c r="R56" s="4">
        <v>116</v>
      </c>
      <c r="S56" s="4">
        <v>104</v>
      </c>
      <c r="T56" s="4">
        <v>104.5</v>
      </c>
      <c r="U56" s="7">
        <f t="shared" si="8"/>
        <v>106.875</v>
      </c>
      <c r="V56" s="7">
        <f t="shared" si="9"/>
        <v>6.1152132696524442</v>
      </c>
      <c r="W56" s="4">
        <v>235</v>
      </c>
      <c r="X56" s="4">
        <v>240</v>
      </c>
      <c r="Y56" s="4">
        <v>216</v>
      </c>
      <c r="Z56" s="4">
        <v>198</v>
      </c>
      <c r="AA56" s="4">
        <v>244</v>
      </c>
      <c r="AB56" s="7">
        <f t="shared" si="5"/>
        <v>226.6</v>
      </c>
      <c r="AC56" s="7">
        <f t="shared" si="6"/>
        <v>19.256167843057455</v>
      </c>
      <c r="AD56" s="1" t="s">
        <v>88</v>
      </c>
      <c r="AE56" s="4">
        <v>0.38</v>
      </c>
      <c r="AF56" s="4">
        <v>0.49</v>
      </c>
      <c r="AG56" s="4">
        <v>0.47</v>
      </c>
      <c r="AH56" s="4">
        <v>0.26</v>
      </c>
      <c r="AI56" s="4">
        <v>0.5</v>
      </c>
      <c r="AJ56" s="4">
        <v>0.4</v>
      </c>
      <c r="AK56" s="4">
        <v>0.55000000000000004</v>
      </c>
      <c r="AL56" s="4">
        <v>0.96</v>
      </c>
      <c r="AM56" s="4">
        <v>0.59</v>
      </c>
      <c r="AN56" s="4">
        <v>0.68</v>
      </c>
      <c r="AO56" s="4">
        <v>0.37</v>
      </c>
      <c r="AP56" s="3"/>
      <c r="AQ56" s="4">
        <v>5.6</v>
      </c>
      <c r="AR56" s="4">
        <v>13</v>
      </c>
      <c r="AS56" s="4">
        <v>8</v>
      </c>
      <c r="AT56" s="4">
        <v>5.8</v>
      </c>
      <c r="AU56" s="4">
        <v>10</v>
      </c>
      <c r="AV56" s="4">
        <v>11</v>
      </c>
      <c r="AW56" s="4">
        <v>11</v>
      </c>
      <c r="AX56" s="4">
        <v>17</v>
      </c>
      <c r="AY56" s="4">
        <v>6</v>
      </c>
    </row>
    <row r="57" spans="1:51">
      <c r="A57" s="1" t="s">
        <v>89</v>
      </c>
      <c r="B57" s="4" t="s">
        <v>152</v>
      </c>
      <c r="C57" s="4">
        <v>0.13</v>
      </c>
      <c r="D57" s="4">
        <v>0.11</v>
      </c>
      <c r="E57" s="4">
        <v>0.14799999999999999</v>
      </c>
      <c r="F57" s="4">
        <v>0.09</v>
      </c>
      <c r="G57" s="7">
        <f>AVERAGE(B57:F57)</f>
        <v>0.1195</v>
      </c>
      <c r="H57" s="7">
        <f>STDEV(B57:F57)</f>
        <v>2.5053276565484752E-2</v>
      </c>
      <c r="I57" s="4">
        <v>0.62</v>
      </c>
      <c r="J57" s="4">
        <v>1.06</v>
      </c>
      <c r="K57" s="4">
        <v>1.04</v>
      </c>
      <c r="L57" s="4">
        <v>0.75</v>
      </c>
      <c r="M57" s="4">
        <v>1.02</v>
      </c>
      <c r="N57" s="4">
        <v>0.75</v>
      </c>
      <c r="O57" s="7">
        <f t="shared" si="1"/>
        <v>0.87333333333333341</v>
      </c>
      <c r="P57" s="7">
        <f t="shared" si="2"/>
        <v>0.18906788904165278</v>
      </c>
      <c r="Q57" s="4">
        <v>37</v>
      </c>
      <c r="R57" s="4">
        <v>36.5</v>
      </c>
      <c r="S57" s="4">
        <v>33.799999999999997</v>
      </c>
      <c r="T57" s="4">
        <v>36.299999999999997</v>
      </c>
      <c r="U57" s="7">
        <f t="shared" si="8"/>
        <v>35.9</v>
      </c>
      <c r="V57" s="7">
        <f t="shared" si="9"/>
        <v>1.43061758225833</v>
      </c>
      <c r="W57" s="4">
        <v>88.2</v>
      </c>
      <c r="X57" s="4">
        <v>91.5</v>
      </c>
      <c r="Y57" s="4">
        <v>88.6</v>
      </c>
      <c r="Z57" s="4">
        <v>73.400000000000006</v>
      </c>
      <c r="AA57" s="4">
        <v>94.3</v>
      </c>
      <c r="AB57" s="7">
        <f t="shared" si="5"/>
        <v>87.199999999999989</v>
      </c>
      <c r="AC57" s="7">
        <f t="shared" si="6"/>
        <v>8.0978392179642551</v>
      </c>
      <c r="AD57" s="1" t="s">
        <v>90</v>
      </c>
      <c r="AE57" s="4" t="s">
        <v>152</v>
      </c>
      <c r="AF57" s="4">
        <v>0.11</v>
      </c>
      <c r="AG57" s="4">
        <v>0.11</v>
      </c>
      <c r="AH57" s="4">
        <v>9.2999999999999999E-2</v>
      </c>
      <c r="AI57" s="4">
        <v>0.11</v>
      </c>
      <c r="AJ57" s="4">
        <v>0.3</v>
      </c>
      <c r="AK57" s="4">
        <v>0.32</v>
      </c>
      <c r="AL57" s="4">
        <v>0.36</v>
      </c>
      <c r="AM57" s="4">
        <v>0.51</v>
      </c>
      <c r="AN57" s="4">
        <v>0.44</v>
      </c>
      <c r="AO57" s="4">
        <v>0.28999999999999998</v>
      </c>
      <c r="AP57" s="3"/>
      <c r="AQ57" s="4">
        <v>2.5</v>
      </c>
      <c r="AR57" s="4">
        <v>2.9</v>
      </c>
      <c r="AS57" s="4">
        <v>2.7</v>
      </c>
      <c r="AT57" s="4">
        <v>2.1</v>
      </c>
      <c r="AU57" s="4">
        <v>5.9</v>
      </c>
      <c r="AV57" s="4">
        <v>8.4</v>
      </c>
      <c r="AW57" s="4">
        <v>8.6</v>
      </c>
      <c r="AX57" s="4">
        <v>5.8</v>
      </c>
      <c r="AY57" s="4">
        <v>4.5</v>
      </c>
    </row>
    <row r="58" spans="1:51">
      <c r="A58" s="1" t="s">
        <v>91</v>
      </c>
      <c r="B58" s="4">
        <v>0.56999999999999995</v>
      </c>
      <c r="C58" s="4">
        <v>0.55000000000000004</v>
      </c>
      <c r="D58" s="4">
        <v>0.56999999999999995</v>
      </c>
      <c r="E58" s="4">
        <v>0.44</v>
      </c>
      <c r="F58" s="4">
        <v>0.42</v>
      </c>
      <c r="G58" s="7">
        <f t="shared" si="0"/>
        <v>0.51</v>
      </c>
      <c r="H58" s="7">
        <f t="shared" si="7"/>
        <v>7.3824115301166698E-2</v>
      </c>
      <c r="I58" s="4">
        <v>1.47</v>
      </c>
      <c r="J58" s="4">
        <v>1.48</v>
      </c>
      <c r="K58" s="4">
        <v>1.4</v>
      </c>
      <c r="L58" s="4">
        <v>1.39</v>
      </c>
      <c r="M58" s="4">
        <v>1.57</v>
      </c>
      <c r="N58" s="4">
        <v>1.66</v>
      </c>
      <c r="O58" s="7">
        <f t="shared" si="1"/>
        <v>1.4949999999999999</v>
      </c>
      <c r="P58" s="7">
        <f t="shared" si="2"/>
        <v>0.10368220676663863</v>
      </c>
      <c r="Q58" s="4">
        <v>61.1</v>
      </c>
      <c r="R58" s="4">
        <v>62.1</v>
      </c>
      <c r="S58" s="4">
        <v>59.2</v>
      </c>
      <c r="T58" s="4">
        <v>59.1</v>
      </c>
      <c r="U58" s="7">
        <f t="shared" si="8"/>
        <v>60.375</v>
      </c>
      <c r="V58" s="7">
        <f t="shared" si="9"/>
        <v>1.4728091073410245</v>
      </c>
      <c r="W58" s="4">
        <v>157.9</v>
      </c>
      <c r="X58" s="4">
        <v>163.6</v>
      </c>
      <c r="Y58" s="4">
        <v>152</v>
      </c>
      <c r="Z58" s="4">
        <v>131.19999999999999</v>
      </c>
      <c r="AA58" s="4">
        <v>162</v>
      </c>
      <c r="AB58" s="7">
        <f t="shared" si="5"/>
        <v>153.34</v>
      </c>
      <c r="AC58" s="7">
        <f t="shared" si="6"/>
        <v>13.162750472450663</v>
      </c>
      <c r="AD58" s="1" t="s">
        <v>92</v>
      </c>
      <c r="AE58" s="4">
        <v>0.16</v>
      </c>
      <c r="AF58" s="4">
        <v>0.2</v>
      </c>
      <c r="AG58" s="4">
        <v>0.21</v>
      </c>
      <c r="AH58" s="4">
        <v>0.12</v>
      </c>
      <c r="AI58" s="4">
        <v>0.11</v>
      </c>
      <c r="AJ58" s="4">
        <v>0.16</v>
      </c>
      <c r="AK58" s="4">
        <v>0.19</v>
      </c>
      <c r="AL58" s="4">
        <v>0.26</v>
      </c>
      <c r="AM58" s="4">
        <v>0.35</v>
      </c>
      <c r="AN58" s="4">
        <v>0.28000000000000003</v>
      </c>
      <c r="AO58" s="4">
        <v>0.26</v>
      </c>
      <c r="AP58" s="3"/>
      <c r="AQ58" s="4">
        <v>2.7</v>
      </c>
      <c r="AR58" s="4">
        <v>6</v>
      </c>
      <c r="AS58" s="4">
        <v>3.8</v>
      </c>
      <c r="AT58" s="4">
        <v>3.6</v>
      </c>
      <c r="AU58" s="4">
        <v>4.8</v>
      </c>
      <c r="AV58" s="4">
        <v>5.4</v>
      </c>
      <c r="AW58" s="4">
        <v>11</v>
      </c>
      <c r="AX58" s="4">
        <v>3.9</v>
      </c>
      <c r="AY58" s="4">
        <v>5</v>
      </c>
    </row>
    <row r="59" spans="1:51">
      <c r="A59" s="1" t="s">
        <v>93</v>
      </c>
      <c r="B59" s="4" t="s">
        <v>152</v>
      </c>
      <c r="C59" s="4">
        <v>0.22</v>
      </c>
      <c r="D59" s="4">
        <v>0.16</v>
      </c>
      <c r="E59" s="4">
        <v>0.11</v>
      </c>
      <c r="F59" s="4">
        <v>0.31</v>
      </c>
      <c r="G59" s="7">
        <f t="shared" si="0"/>
        <v>0.2</v>
      </c>
      <c r="H59" s="7">
        <f t="shared" si="7"/>
        <v>8.6023252670426209E-2</v>
      </c>
      <c r="I59" s="4">
        <v>1.03</v>
      </c>
      <c r="J59" s="4">
        <v>0.62</v>
      </c>
      <c r="K59" s="4">
        <v>1.1000000000000001</v>
      </c>
      <c r="L59" s="4">
        <v>0.69</v>
      </c>
      <c r="M59" s="4">
        <v>1.2</v>
      </c>
      <c r="N59" s="4">
        <v>1.07</v>
      </c>
      <c r="O59" s="7">
        <f t="shared" si="1"/>
        <v>0.95166666666666666</v>
      </c>
      <c r="P59" s="7">
        <f t="shared" si="2"/>
        <v>0.23760611664405148</v>
      </c>
      <c r="Q59" s="4">
        <v>32.4</v>
      </c>
      <c r="R59" s="4">
        <v>32.4</v>
      </c>
      <c r="S59" s="4">
        <v>31.5</v>
      </c>
      <c r="T59" s="4">
        <v>31.2</v>
      </c>
      <c r="U59" s="7">
        <f t="shared" si="8"/>
        <v>31.875</v>
      </c>
      <c r="V59" s="7">
        <f t="shared" si="9"/>
        <v>0.61846584384264858</v>
      </c>
      <c r="W59" s="4">
        <v>88.2</v>
      </c>
      <c r="X59" s="4">
        <v>89.5</v>
      </c>
      <c r="Y59" s="4">
        <v>82.3</v>
      </c>
      <c r="Z59" s="4">
        <v>73.3</v>
      </c>
      <c r="AA59" s="4">
        <v>91.6</v>
      </c>
      <c r="AB59" s="7">
        <f t="shared" si="5"/>
        <v>84.97999999999999</v>
      </c>
      <c r="AC59" s="7">
        <f t="shared" si="6"/>
        <v>7.3862710483707552</v>
      </c>
      <c r="AD59" s="1" t="s">
        <v>94</v>
      </c>
      <c r="AE59" s="4">
        <v>0.2</v>
      </c>
      <c r="AF59" s="4">
        <v>0.3</v>
      </c>
      <c r="AG59" s="4">
        <v>0.23</v>
      </c>
      <c r="AH59" s="4">
        <v>0.25</v>
      </c>
      <c r="AI59" s="4">
        <v>0.27</v>
      </c>
      <c r="AJ59" s="4">
        <v>0.32</v>
      </c>
      <c r="AK59" s="4">
        <v>0.31</v>
      </c>
      <c r="AL59" s="4">
        <v>0.34</v>
      </c>
      <c r="AM59" s="4">
        <v>0.35</v>
      </c>
      <c r="AN59" s="4">
        <v>0.41</v>
      </c>
      <c r="AO59" s="4">
        <v>0.4</v>
      </c>
      <c r="AP59" s="3"/>
      <c r="AQ59" s="4">
        <v>1.7</v>
      </c>
      <c r="AR59" s="4">
        <v>1.8</v>
      </c>
      <c r="AS59" s="4">
        <v>1.5</v>
      </c>
      <c r="AT59" s="4">
        <v>2.5</v>
      </c>
      <c r="AU59" s="4">
        <v>4.8</v>
      </c>
      <c r="AV59" s="4">
        <v>2.1</v>
      </c>
      <c r="AW59" s="4">
        <v>6.8</v>
      </c>
      <c r="AX59" s="4">
        <v>3.7</v>
      </c>
      <c r="AY59" s="4">
        <v>4.9000000000000004</v>
      </c>
    </row>
    <row r="60" spans="1:51">
      <c r="A60" s="1" t="s">
        <v>95</v>
      </c>
      <c r="B60" s="4">
        <v>0.35499999999999998</v>
      </c>
      <c r="C60" s="4">
        <v>0.34399999999999997</v>
      </c>
      <c r="D60" s="4">
        <v>0.40500000000000003</v>
      </c>
      <c r="E60" s="4">
        <v>0.255</v>
      </c>
      <c r="F60" s="4">
        <v>0.29099999999999998</v>
      </c>
      <c r="G60" s="7">
        <f t="shared" si="0"/>
        <v>0.32999999999999996</v>
      </c>
      <c r="H60" s="7">
        <f t="shared" si="7"/>
        <v>5.829236656715879E-2</v>
      </c>
      <c r="I60" s="4">
        <v>1.03</v>
      </c>
      <c r="J60" s="4">
        <v>1</v>
      </c>
      <c r="K60" s="4">
        <v>0.97</v>
      </c>
      <c r="L60" s="4">
        <v>0.82</v>
      </c>
      <c r="M60" s="4">
        <v>1.03</v>
      </c>
      <c r="N60" s="4">
        <v>1.01</v>
      </c>
      <c r="O60" s="7">
        <f t="shared" si="1"/>
        <v>0.97666666666666657</v>
      </c>
      <c r="P60" s="7">
        <f t="shared" si="2"/>
        <v>7.9916623218618726E-2</v>
      </c>
      <c r="Q60" s="4">
        <v>35.799999999999997</v>
      </c>
      <c r="R60" s="4">
        <v>37.1</v>
      </c>
      <c r="S60" s="4">
        <v>36.200000000000003</v>
      </c>
      <c r="T60" s="4">
        <v>35.1</v>
      </c>
      <c r="U60" s="7">
        <f t="shared" si="8"/>
        <v>36.050000000000004</v>
      </c>
      <c r="V60" s="7">
        <f t="shared" si="9"/>
        <v>0.83466560170326154</v>
      </c>
      <c r="W60" s="4">
        <v>100.4</v>
      </c>
      <c r="X60" s="4">
        <v>101.2</v>
      </c>
      <c r="Y60" s="4">
        <v>93.1</v>
      </c>
      <c r="Z60" s="4">
        <v>79.5</v>
      </c>
      <c r="AA60" s="4">
        <v>99.6</v>
      </c>
      <c r="AB60" s="7">
        <f t="shared" si="5"/>
        <v>94.760000000000019</v>
      </c>
      <c r="AC60" s="7">
        <f t="shared" si="6"/>
        <v>9.1149876576987214</v>
      </c>
      <c r="AD60" s="1" t="s">
        <v>96</v>
      </c>
      <c r="AE60" s="4">
        <v>6.7000000000000004E-2</v>
      </c>
      <c r="AF60" s="4">
        <v>8.8999999999999996E-2</v>
      </c>
      <c r="AG60" s="4">
        <v>9.7000000000000003E-2</v>
      </c>
      <c r="AH60" s="4">
        <v>6.3E-2</v>
      </c>
      <c r="AI60" s="4">
        <v>6.0999999999999999E-2</v>
      </c>
      <c r="AJ60" s="4">
        <v>0.13</v>
      </c>
      <c r="AK60" s="4">
        <v>0.14000000000000001</v>
      </c>
      <c r="AL60" s="4">
        <v>0.13</v>
      </c>
      <c r="AM60" s="4">
        <v>0.1</v>
      </c>
      <c r="AN60" s="4">
        <v>0.12</v>
      </c>
      <c r="AO60" s="4">
        <v>0.11</v>
      </c>
      <c r="AP60" s="3"/>
      <c r="AQ60" s="4">
        <v>1.5</v>
      </c>
      <c r="AR60" s="4">
        <v>5.7</v>
      </c>
      <c r="AS60" s="4">
        <v>1.1000000000000001</v>
      </c>
      <c r="AT60" s="4">
        <v>1.9</v>
      </c>
      <c r="AU60" s="4">
        <v>2.1</v>
      </c>
      <c r="AV60" s="4">
        <v>3.4</v>
      </c>
      <c r="AW60" s="4">
        <v>1.3</v>
      </c>
      <c r="AX60" s="4">
        <v>2.1</v>
      </c>
      <c r="AY60" s="4">
        <v>3.2</v>
      </c>
    </row>
    <row r="61" spans="1:51">
      <c r="A61" s="1" t="s">
        <v>97</v>
      </c>
      <c r="B61" s="4">
        <v>0.51</v>
      </c>
      <c r="C61" s="4">
        <v>0.42</v>
      </c>
      <c r="D61" s="4">
        <v>0.33</v>
      </c>
      <c r="E61" s="4">
        <v>0.36</v>
      </c>
      <c r="F61" s="4">
        <v>0.44</v>
      </c>
      <c r="G61" s="7">
        <f t="shared" si="0"/>
        <v>0.41200000000000003</v>
      </c>
      <c r="H61" s="7">
        <f t="shared" si="7"/>
        <v>7.0498226928058474E-2</v>
      </c>
      <c r="I61" s="4">
        <v>1.42</v>
      </c>
      <c r="J61" s="4">
        <v>1.0900000000000001</v>
      </c>
      <c r="K61" s="4">
        <v>1.33</v>
      </c>
      <c r="L61" s="4">
        <v>1.1599999999999999</v>
      </c>
      <c r="M61" s="4">
        <v>1.29</v>
      </c>
      <c r="N61" s="4">
        <v>1.37</v>
      </c>
      <c r="O61" s="7">
        <f t="shared" si="1"/>
        <v>1.2766666666666666</v>
      </c>
      <c r="P61" s="7">
        <f t="shared" si="2"/>
        <v>0.12706953477000954</v>
      </c>
      <c r="Q61" s="4">
        <v>45.1</v>
      </c>
      <c r="R61" s="4">
        <v>45.2</v>
      </c>
      <c r="S61" s="4">
        <v>46.4</v>
      </c>
      <c r="T61" s="4">
        <v>43.4</v>
      </c>
      <c r="U61" s="7">
        <f t="shared" si="8"/>
        <v>45.025000000000006</v>
      </c>
      <c r="V61" s="7">
        <f t="shared" si="9"/>
        <v>1.2338962679253069</v>
      </c>
      <c r="W61" s="4">
        <v>120.7</v>
      </c>
      <c r="X61" s="4">
        <v>120.4</v>
      </c>
      <c r="Y61" s="4">
        <v>112.4</v>
      </c>
      <c r="Z61" s="4">
        <v>99.4</v>
      </c>
      <c r="AA61" s="4">
        <v>126.5</v>
      </c>
      <c r="AB61" s="7">
        <f t="shared" si="5"/>
        <v>115.88</v>
      </c>
      <c r="AC61" s="7">
        <f t="shared" si="6"/>
        <v>10.489852239188117</v>
      </c>
      <c r="AD61" s="1" t="s">
        <v>98</v>
      </c>
      <c r="AE61" s="4">
        <v>0.22</v>
      </c>
      <c r="AF61" s="4">
        <v>0.19</v>
      </c>
      <c r="AG61" s="4">
        <v>0.13</v>
      </c>
      <c r="AH61" s="4">
        <v>0.13</v>
      </c>
      <c r="AI61" s="4">
        <v>0.15</v>
      </c>
      <c r="AJ61" s="4">
        <v>0.37</v>
      </c>
      <c r="AK61" s="4">
        <v>0.24</v>
      </c>
      <c r="AL61" s="4">
        <v>0.31</v>
      </c>
      <c r="AM61" s="4">
        <v>0.28999999999999998</v>
      </c>
      <c r="AN61" s="4">
        <v>0.26</v>
      </c>
      <c r="AO61" s="4">
        <v>0.36</v>
      </c>
      <c r="AP61" s="3"/>
      <c r="AQ61" s="4">
        <v>1.8</v>
      </c>
      <c r="AR61" s="4">
        <v>2.7</v>
      </c>
      <c r="AS61" s="4">
        <v>2.2999999999999998</v>
      </c>
      <c r="AT61" s="4">
        <v>2.1</v>
      </c>
      <c r="AU61" s="4">
        <v>4.7</v>
      </c>
      <c r="AV61" s="4">
        <v>8.1999999999999993</v>
      </c>
      <c r="AW61" s="4">
        <v>4.0999999999999996</v>
      </c>
      <c r="AX61" s="4">
        <v>4.5</v>
      </c>
      <c r="AY61" s="4">
        <v>6.2</v>
      </c>
    </row>
    <row r="62" spans="1:51">
      <c r="A62" s="1" t="s">
        <v>99</v>
      </c>
      <c r="B62" s="4">
        <v>0.27700000000000002</v>
      </c>
      <c r="C62" s="4">
        <v>0.28799999999999998</v>
      </c>
      <c r="D62" s="4">
        <v>0.37</v>
      </c>
      <c r="E62" s="4">
        <v>0.246</v>
      </c>
      <c r="F62" s="4">
        <v>0.35</v>
      </c>
      <c r="G62" s="7">
        <f t="shared" si="0"/>
        <v>0.30620000000000003</v>
      </c>
      <c r="H62" s="7">
        <f t="shared" si="7"/>
        <v>5.1953825653169868E-2</v>
      </c>
      <c r="I62" s="4">
        <v>1.18</v>
      </c>
      <c r="J62" s="4">
        <v>1.05</v>
      </c>
      <c r="K62" s="4">
        <v>1.1599999999999999</v>
      </c>
      <c r="L62" s="4">
        <v>1.147</v>
      </c>
      <c r="M62" s="4">
        <v>1.1000000000000001</v>
      </c>
      <c r="N62" s="4">
        <v>1.1000000000000001</v>
      </c>
      <c r="O62" s="7">
        <f t="shared" si="1"/>
        <v>1.1228333333333333</v>
      </c>
      <c r="P62" s="7">
        <f t="shared" si="2"/>
        <v>4.8126569238484698E-2</v>
      </c>
      <c r="Q62" s="4">
        <v>39.5</v>
      </c>
      <c r="R62" s="4">
        <v>38.799999999999997</v>
      </c>
      <c r="S62" s="4">
        <v>39.299999999999997</v>
      </c>
      <c r="T62" s="4">
        <v>39.700000000000003</v>
      </c>
      <c r="U62" s="7">
        <f t="shared" si="8"/>
        <v>39.325000000000003</v>
      </c>
      <c r="V62" s="7">
        <f t="shared" si="9"/>
        <v>0.38622100754188454</v>
      </c>
      <c r="W62" s="4">
        <v>107.5</v>
      </c>
      <c r="X62" s="4">
        <v>108.6</v>
      </c>
      <c r="Y62" s="4">
        <v>96.2</v>
      </c>
      <c r="Z62" s="4">
        <v>92.8</v>
      </c>
      <c r="AA62" s="4">
        <v>108.1</v>
      </c>
      <c r="AB62" s="7">
        <f t="shared" si="5"/>
        <v>102.64000000000001</v>
      </c>
      <c r="AC62" s="7">
        <f t="shared" si="6"/>
        <v>7.53743988367403</v>
      </c>
      <c r="AD62" s="1" t="s">
        <v>100</v>
      </c>
      <c r="AE62" s="4">
        <v>6.5000000000000002E-2</v>
      </c>
      <c r="AF62" s="4">
        <v>8.1000000000000003E-2</v>
      </c>
      <c r="AG62" s="4">
        <v>0.11</v>
      </c>
      <c r="AH62" s="4">
        <v>6.4000000000000001E-2</v>
      </c>
      <c r="AI62" s="4">
        <v>0.11</v>
      </c>
      <c r="AJ62" s="4">
        <v>0.19</v>
      </c>
      <c r="AK62" s="4">
        <v>0.16</v>
      </c>
      <c r="AL62" s="4">
        <v>0.1</v>
      </c>
      <c r="AM62" s="4">
        <v>9.1999999999999998E-2</v>
      </c>
      <c r="AN62" s="4">
        <v>0.12</v>
      </c>
      <c r="AO62" s="4">
        <v>0.14000000000000001</v>
      </c>
      <c r="AP62" s="3"/>
      <c r="AQ62" s="4">
        <v>1.4</v>
      </c>
      <c r="AR62" s="4">
        <v>4</v>
      </c>
      <c r="AS62" s="4">
        <v>1</v>
      </c>
      <c r="AT62" s="4">
        <v>2</v>
      </c>
      <c r="AU62" s="4">
        <v>2.2000000000000002</v>
      </c>
      <c r="AV62" s="4">
        <v>2</v>
      </c>
      <c r="AW62" s="4">
        <v>3.6</v>
      </c>
      <c r="AX62" s="4">
        <v>2.4</v>
      </c>
      <c r="AY62" s="4">
        <v>2.6</v>
      </c>
    </row>
    <row r="63" spans="1:51">
      <c r="A63" s="1" t="s">
        <v>101</v>
      </c>
      <c r="B63" s="4">
        <v>0.43</v>
      </c>
      <c r="C63" s="4">
        <v>0.42</v>
      </c>
      <c r="D63" s="4">
        <v>0.44</v>
      </c>
      <c r="E63" s="4">
        <v>0.48</v>
      </c>
      <c r="F63" s="4">
        <v>0.65</v>
      </c>
      <c r="G63" s="7">
        <f t="shared" si="0"/>
        <v>0.48399999999999999</v>
      </c>
      <c r="H63" s="7">
        <f t="shared" si="7"/>
        <v>9.555103348473018E-2</v>
      </c>
      <c r="I63" s="4">
        <v>1.43</v>
      </c>
      <c r="J63" s="4">
        <v>1.39</v>
      </c>
      <c r="K63" s="4">
        <v>1.47</v>
      </c>
      <c r="L63" s="4">
        <v>1.76</v>
      </c>
      <c r="M63" s="4">
        <v>1.68</v>
      </c>
      <c r="N63" s="4">
        <v>1.54</v>
      </c>
      <c r="O63" s="7">
        <f t="shared" si="1"/>
        <v>1.5449999999999999</v>
      </c>
      <c r="P63" s="7">
        <f t="shared" si="2"/>
        <v>0.14652644812456217</v>
      </c>
      <c r="Q63" s="4">
        <v>49.6</v>
      </c>
      <c r="R63" s="4">
        <v>49.7</v>
      </c>
      <c r="S63" s="4">
        <v>47.5</v>
      </c>
      <c r="T63" s="4">
        <v>48.6</v>
      </c>
      <c r="U63" s="7">
        <f t="shared" si="8"/>
        <v>48.85</v>
      </c>
      <c r="V63" s="7">
        <f t="shared" si="9"/>
        <v>1.0279429296739526</v>
      </c>
      <c r="W63" s="4">
        <v>134.19999999999999</v>
      </c>
      <c r="X63" s="4">
        <v>134.19999999999999</v>
      </c>
      <c r="Y63" s="4">
        <v>126.8</v>
      </c>
      <c r="Z63" s="4">
        <v>116.4</v>
      </c>
      <c r="AA63" s="4">
        <v>134.30000000000001</v>
      </c>
      <c r="AB63" s="7">
        <f t="shared" si="5"/>
        <v>129.18</v>
      </c>
      <c r="AC63" s="7">
        <f t="shared" si="6"/>
        <v>7.8359428277648844</v>
      </c>
      <c r="AD63" s="1" t="s">
        <v>102</v>
      </c>
      <c r="AE63" s="4">
        <v>0.22</v>
      </c>
      <c r="AF63" s="4">
        <v>0.18</v>
      </c>
      <c r="AG63" s="4">
        <v>0.15</v>
      </c>
      <c r="AH63" s="4">
        <v>0.19</v>
      </c>
      <c r="AI63" s="4">
        <v>0.27</v>
      </c>
      <c r="AJ63" s="4">
        <v>0.31</v>
      </c>
      <c r="AK63" s="4">
        <v>0.28000000000000003</v>
      </c>
      <c r="AL63" s="4">
        <v>0.33</v>
      </c>
      <c r="AM63" s="4">
        <v>0.37</v>
      </c>
      <c r="AN63" s="4">
        <v>0.28999999999999998</v>
      </c>
      <c r="AO63" s="4">
        <v>0.27</v>
      </c>
      <c r="AP63" s="3"/>
      <c r="AQ63" s="4">
        <v>2.7</v>
      </c>
      <c r="AR63" s="4">
        <v>1.9</v>
      </c>
      <c r="AS63" s="4">
        <v>2.8</v>
      </c>
      <c r="AT63" s="4">
        <v>4.3</v>
      </c>
      <c r="AU63" s="4">
        <v>3.6</v>
      </c>
      <c r="AV63" s="4">
        <v>7.1</v>
      </c>
      <c r="AW63" s="4">
        <v>9.1</v>
      </c>
      <c r="AX63" s="4">
        <v>4.3</v>
      </c>
      <c r="AY63" s="4">
        <v>7.2</v>
      </c>
    </row>
    <row r="64" spans="1:51">
      <c r="A64" s="1" t="s">
        <v>103</v>
      </c>
      <c r="B64" s="4">
        <v>0.317</v>
      </c>
      <c r="C64" s="4">
        <v>0.435</v>
      </c>
      <c r="D64" s="4">
        <v>0.42</v>
      </c>
      <c r="E64" s="4">
        <v>0.42099999999999999</v>
      </c>
      <c r="F64" s="4">
        <v>0.42699999999999999</v>
      </c>
      <c r="G64" s="7">
        <f t="shared" si="0"/>
        <v>0.40400000000000003</v>
      </c>
      <c r="H64" s="7">
        <f t="shared" si="7"/>
        <v>4.8999999999999863E-2</v>
      </c>
      <c r="I64" s="4">
        <v>1.36</v>
      </c>
      <c r="J64" s="4">
        <v>1.24</v>
      </c>
      <c r="K64" s="4">
        <v>1.37</v>
      </c>
      <c r="L64" s="4">
        <v>1.35</v>
      </c>
      <c r="M64" s="4">
        <v>1.46</v>
      </c>
      <c r="N64" s="4">
        <v>1.39</v>
      </c>
      <c r="O64" s="7">
        <f t="shared" si="1"/>
        <v>1.3616666666666666</v>
      </c>
      <c r="P64" s="7">
        <f t="shared" si="2"/>
        <v>7.1390942469382379E-2</v>
      </c>
      <c r="Q64" s="4">
        <v>42.7</v>
      </c>
      <c r="R64" s="4">
        <v>43.7</v>
      </c>
      <c r="S64" s="4">
        <v>41.3</v>
      </c>
      <c r="T64" s="4">
        <v>42</v>
      </c>
      <c r="U64" s="7">
        <f t="shared" si="8"/>
        <v>42.424999999999997</v>
      </c>
      <c r="V64" s="7">
        <f t="shared" si="9"/>
        <v>1.0242883708539658</v>
      </c>
      <c r="W64" s="4">
        <v>108.1</v>
      </c>
      <c r="X64" s="4">
        <v>111.2</v>
      </c>
      <c r="Y64" s="4">
        <v>107.3</v>
      </c>
      <c r="Z64" s="4">
        <v>94.3</v>
      </c>
      <c r="AA64" s="4">
        <v>110.7</v>
      </c>
      <c r="AB64" s="7">
        <f t="shared" si="5"/>
        <v>106.32000000000001</v>
      </c>
      <c r="AC64" s="7">
        <f t="shared" si="6"/>
        <v>6.92112707584538</v>
      </c>
      <c r="AD64" s="1" t="s">
        <v>104</v>
      </c>
      <c r="AE64" s="4">
        <v>6.9000000000000006E-2</v>
      </c>
      <c r="AF64" s="4">
        <v>9.1999999999999998E-2</v>
      </c>
      <c r="AG64" s="4">
        <v>8.4000000000000005E-2</v>
      </c>
      <c r="AH64" s="4">
        <v>8.8999999999999996E-2</v>
      </c>
      <c r="AI64" s="4">
        <v>9.1999999999999998E-2</v>
      </c>
      <c r="AJ64" s="4">
        <v>0.2</v>
      </c>
      <c r="AK64" s="4">
        <v>0.14000000000000001</v>
      </c>
      <c r="AL64" s="4">
        <v>0.18</v>
      </c>
      <c r="AM64" s="4">
        <v>0.13</v>
      </c>
      <c r="AN64" s="4">
        <v>0.18</v>
      </c>
      <c r="AO64" s="4">
        <v>0.19</v>
      </c>
      <c r="AP64" s="3"/>
      <c r="AQ64" s="4">
        <v>1.8</v>
      </c>
      <c r="AR64" s="4">
        <v>2.6</v>
      </c>
      <c r="AS64" s="4">
        <v>2.2000000000000002</v>
      </c>
      <c r="AT64" s="4">
        <v>1.8</v>
      </c>
      <c r="AU64" s="4">
        <v>4.0999999999999996</v>
      </c>
      <c r="AV64" s="4">
        <v>3.7</v>
      </c>
      <c r="AW64" s="4">
        <v>4.8</v>
      </c>
      <c r="AX64" s="4">
        <v>6.4</v>
      </c>
      <c r="AY64" s="4">
        <v>1.9</v>
      </c>
    </row>
    <row r="65" spans="1:51">
      <c r="A65" s="1" t="s">
        <v>105</v>
      </c>
      <c r="B65" s="4">
        <v>0.57999999999999996</v>
      </c>
      <c r="C65" s="4">
        <v>0.6</v>
      </c>
      <c r="D65" s="4">
        <v>0.51</v>
      </c>
      <c r="E65" s="4">
        <v>0.69</v>
      </c>
      <c r="F65" s="4">
        <v>0.6</v>
      </c>
      <c r="G65" s="7">
        <f t="shared" si="0"/>
        <v>0.59599999999999997</v>
      </c>
      <c r="H65" s="7">
        <f t="shared" si="7"/>
        <v>6.4265076052238496E-2</v>
      </c>
      <c r="I65" s="4">
        <v>1.63</v>
      </c>
      <c r="J65" s="4">
        <v>1.75</v>
      </c>
      <c r="K65" s="4">
        <v>1.91</v>
      </c>
      <c r="L65" s="4">
        <v>2.5099999999999998</v>
      </c>
      <c r="M65" s="4">
        <v>1.56</v>
      </c>
      <c r="N65" s="4">
        <v>2.0499999999999998</v>
      </c>
      <c r="O65" s="7">
        <f t="shared" si="1"/>
        <v>1.9016666666666666</v>
      </c>
      <c r="P65" s="7">
        <f t="shared" si="2"/>
        <v>0.34804693170126788</v>
      </c>
      <c r="Q65" s="4">
        <v>58.8</v>
      </c>
      <c r="R65" s="4">
        <v>59.9</v>
      </c>
      <c r="S65" s="4">
        <v>57.2</v>
      </c>
      <c r="T65" s="4">
        <v>59.7</v>
      </c>
      <c r="U65" s="7">
        <f t="shared" si="8"/>
        <v>58.899999999999991</v>
      </c>
      <c r="V65" s="7">
        <f t="shared" si="9"/>
        <v>1.2301761391497281</v>
      </c>
      <c r="W65" s="4">
        <v>139.4</v>
      </c>
      <c r="X65" s="4">
        <v>141.4</v>
      </c>
      <c r="Y65" s="4">
        <v>136.9</v>
      </c>
      <c r="Z65" s="4">
        <v>122.7</v>
      </c>
      <c r="AA65" s="4">
        <v>141.69999999999999</v>
      </c>
      <c r="AB65" s="7">
        <f t="shared" si="5"/>
        <v>136.42000000000002</v>
      </c>
      <c r="AC65" s="7">
        <f t="shared" si="6"/>
        <v>7.9061368568979358</v>
      </c>
      <c r="AD65" s="1" t="s">
        <v>106</v>
      </c>
      <c r="AE65" s="4">
        <v>0.28000000000000003</v>
      </c>
      <c r="AF65" s="4">
        <v>0.3</v>
      </c>
      <c r="AG65" s="4">
        <v>0.19</v>
      </c>
      <c r="AH65" s="4">
        <v>0.27</v>
      </c>
      <c r="AI65" s="4">
        <v>0.32</v>
      </c>
      <c r="AJ65" s="4">
        <v>0.52</v>
      </c>
      <c r="AK65" s="4">
        <v>0.39</v>
      </c>
      <c r="AL65" s="4">
        <v>0.54</v>
      </c>
      <c r="AM65" s="4">
        <v>0.52</v>
      </c>
      <c r="AN65" s="4">
        <v>0.41</v>
      </c>
      <c r="AO65" s="4">
        <v>0.57999999999999996</v>
      </c>
      <c r="AP65" s="3"/>
      <c r="AQ65" s="4">
        <v>2.2000000000000002</v>
      </c>
      <c r="AR65" s="4">
        <v>5.8</v>
      </c>
      <c r="AS65" s="4">
        <v>4.7</v>
      </c>
      <c r="AT65" s="4">
        <v>3.4</v>
      </c>
      <c r="AU65" s="4">
        <v>5.9</v>
      </c>
      <c r="AV65" s="4">
        <v>7.1</v>
      </c>
      <c r="AW65" s="4">
        <v>3.3</v>
      </c>
      <c r="AX65" s="4">
        <v>6.7</v>
      </c>
      <c r="AY65" s="4">
        <v>5.4</v>
      </c>
    </row>
    <row r="66" spans="1:51">
      <c r="A66" s="1" t="s">
        <v>107</v>
      </c>
      <c r="B66" s="4">
        <v>0.64700000000000002</v>
      </c>
      <c r="C66" s="4">
        <v>0.71199999999999997</v>
      </c>
      <c r="D66" s="4">
        <v>0.78</v>
      </c>
      <c r="E66" s="4">
        <v>0.63</v>
      </c>
      <c r="F66" s="4">
        <v>0.58399999999999996</v>
      </c>
      <c r="G66" s="7">
        <f t="shared" si="0"/>
        <v>0.67060000000000008</v>
      </c>
      <c r="H66" s="7">
        <f t="shared" si="7"/>
        <v>7.64643707879685E-2</v>
      </c>
      <c r="I66" s="4">
        <v>1.88</v>
      </c>
      <c r="J66" s="4">
        <v>1.7</v>
      </c>
      <c r="K66" s="4">
        <v>1.94</v>
      </c>
      <c r="L66" s="4">
        <v>1.87</v>
      </c>
      <c r="M66" s="4">
        <v>1.9</v>
      </c>
      <c r="N66" s="4">
        <v>1.67</v>
      </c>
      <c r="O66" s="7">
        <f t="shared" si="1"/>
        <v>1.8266666666666664</v>
      </c>
      <c r="P66" s="7">
        <f t="shared" si="2"/>
        <v>0.1127238513654793</v>
      </c>
      <c r="Q66" s="4">
        <v>56</v>
      </c>
      <c r="R66" s="4">
        <v>63.4</v>
      </c>
      <c r="S66" s="4">
        <v>57</v>
      </c>
      <c r="T66" s="4">
        <v>56.1</v>
      </c>
      <c r="U66" s="7">
        <f t="shared" si="8"/>
        <v>58.125</v>
      </c>
      <c r="V66" s="7">
        <f t="shared" si="9"/>
        <v>3.5453020557727744</v>
      </c>
      <c r="W66" s="4">
        <v>136.69999999999999</v>
      </c>
      <c r="X66" s="4">
        <v>140</v>
      </c>
      <c r="Y66" s="4">
        <v>133.6</v>
      </c>
      <c r="Z66" s="4">
        <v>121.5</v>
      </c>
      <c r="AA66" s="4">
        <v>140.30000000000001</v>
      </c>
      <c r="AB66" s="7">
        <f t="shared" si="5"/>
        <v>134.41999999999999</v>
      </c>
      <c r="AC66" s="7">
        <f t="shared" si="6"/>
        <v>7.7218521094359236</v>
      </c>
      <c r="AD66" s="1" t="s">
        <v>108</v>
      </c>
      <c r="AE66" s="4">
        <v>8.8999999999999996E-2</v>
      </c>
      <c r="AF66" s="4">
        <v>8.3000000000000004E-2</v>
      </c>
      <c r="AG66" s="4">
        <v>0.11</v>
      </c>
      <c r="AH66" s="4">
        <v>0.14000000000000001</v>
      </c>
      <c r="AI66" s="4">
        <v>8.5999999999999993E-2</v>
      </c>
      <c r="AJ66" s="4">
        <v>0.18</v>
      </c>
      <c r="AK66" s="4">
        <v>0.2</v>
      </c>
      <c r="AL66" s="4">
        <v>0.27</v>
      </c>
      <c r="AM66" s="4">
        <v>0.14000000000000001</v>
      </c>
      <c r="AN66" s="4">
        <v>0.18</v>
      </c>
      <c r="AO66" s="4">
        <v>0.16</v>
      </c>
      <c r="AP66" s="3"/>
      <c r="AQ66" s="4">
        <v>1.7</v>
      </c>
      <c r="AR66" s="4">
        <v>2.6</v>
      </c>
      <c r="AS66" s="4">
        <v>2.2999999999999998</v>
      </c>
      <c r="AT66" s="4">
        <v>1.5</v>
      </c>
      <c r="AU66" s="4">
        <v>3.5</v>
      </c>
      <c r="AV66" s="4">
        <v>2.4</v>
      </c>
      <c r="AW66" s="4">
        <v>5.9</v>
      </c>
      <c r="AX66" s="4">
        <v>6.4</v>
      </c>
      <c r="AY66" s="4">
        <v>4</v>
      </c>
    </row>
    <row r="67" spans="1:51">
      <c r="A67" s="1" t="s">
        <v>109</v>
      </c>
      <c r="B67" s="4">
        <v>49.2</v>
      </c>
      <c r="C67" s="4">
        <v>53.1</v>
      </c>
      <c r="D67" s="4">
        <v>51.2</v>
      </c>
      <c r="E67" s="4">
        <v>51.1</v>
      </c>
      <c r="F67" s="4">
        <v>50.9</v>
      </c>
      <c r="G67" s="7">
        <f t="shared" si="0"/>
        <v>51.1</v>
      </c>
      <c r="H67" s="7">
        <f t="shared" si="7"/>
        <v>1.3838352503098044</v>
      </c>
      <c r="I67" s="4">
        <v>29</v>
      </c>
      <c r="J67" s="4">
        <v>27.8</v>
      </c>
      <c r="K67" s="4">
        <v>30.8</v>
      </c>
      <c r="L67" s="4">
        <v>29.7</v>
      </c>
      <c r="M67" s="4">
        <v>29.5</v>
      </c>
      <c r="N67" s="4">
        <v>29.5</v>
      </c>
      <c r="O67" s="7">
        <f t="shared" si="1"/>
        <v>29.383333333333336</v>
      </c>
      <c r="P67" s="7">
        <f t="shared" si="2"/>
        <v>0.97860444852180528</v>
      </c>
      <c r="Q67" s="4">
        <v>138.4</v>
      </c>
      <c r="R67" s="4">
        <v>135.1</v>
      </c>
      <c r="S67" s="4">
        <v>128.4</v>
      </c>
      <c r="T67" s="4">
        <v>124.9</v>
      </c>
      <c r="U67" s="7">
        <f t="shared" si="8"/>
        <v>131.69999999999999</v>
      </c>
      <c r="V67" s="7">
        <f t="shared" si="9"/>
        <v>6.1530480251660613</v>
      </c>
      <c r="W67" s="4">
        <v>127.4</v>
      </c>
      <c r="X67" s="4">
        <v>126.2</v>
      </c>
      <c r="Y67" s="4">
        <v>122.6</v>
      </c>
      <c r="Z67" s="4">
        <v>127.1</v>
      </c>
      <c r="AA67" s="4">
        <v>125.9</v>
      </c>
      <c r="AB67" s="7">
        <f t="shared" si="5"/>
        <v>125.84</v>
      </c>
      <c r="AC67" s="7">
        <f t="shared" si="6"/>
        <v>1.9138965489283926</v>
      </c>
      <c r="AD67" s="1" t="s">
        <v>110</v>
      </c>
      <c r="AE67" s="4">
        <v>2.7</v>
      </c>
      <c r="AF67" s="4">
        <v>1.9</v>
      </c>
      <c r="AG67" s="4">
        <v>2.2000000000000002</v>
      </c>
      <c r="AH67" s="4">
        <v>2.1</v>
      </c>
      <c r="AI67" s="4">
        <v>2.4</v>
      </c>
      <c r="AJ67" s="4">
        <v>1.8</v>
      </c>
      <c r="AK67" s="4">
        <v>2.1</v>
      </c>
      <c r="AL67" s="4">
        <v>1.5</v>
      </c>
      <c r="AM67" s="4">
        <v>2.2000000000000002</v>
      </c>
      <c r="AN67" s="4">
        <v>1.9</v>
      </c>
      <c r="AO67" s="4">
        <v>2.1</v>
      </c>
      <c r="AP67" s="3"/>
      <c r="AQ67" s="4">
        <v>6.6</v>
      </c>
      <c r="AR67" s="4">
        <v>6.9</v>
      </c>
      <c r="AS67" s="4">
        <v>6.4</v>
      </c>
      <c r="AT67" s="4">
        <v>5.5</v>
      </c>
      <c r="AU67" s="4">
        <v>5.6</v>
      </c>
      <c r="AV67" s="4">
        <v>1.9</v>
      </c>
      <c r="AW67" s="4">
        <v>7.7</v>
      </c>
      <c r="AX67" s="4">
        <v>4.5999999999999996</v>
      </c>
      <c r="AY67" s="4">
        <v>2.7</v>
      </c>
    </row>
    <row r="68" spans="1:51">
      <c r="A68" s="1" t="s">
        <v>111</v>
      </c>
      <c r="B68" s="4">
        <v>59.4</v>
      </c>
      <c r="C68" s="4">
        <v>60.4</v>
      </c>
      <c r="D68" s="4">
        <v>59</v>
      </c>
      <c r="E68" s="4">
        <v>59</v>
      </c>
      <c r="F68" s="4">
        <v>59.3</v>
      </c>
      <c r="G68" s="7">
        <f t="shared" si="0"/>
        <v>59.42</v>
      </c>
      <c r="H68" s="7">
        <f t="shared" si="7"/>
        <v>0.57619441163551688</v>
      </c>
      <c r="I68" s="4">
        <v>36.9</v>
      </c>
      <c r="J68" s="4">
        <v>36.200000000000003</v>
      </c>
      <c r="K68" s="4">
        <v>37.19</v>
      </c>
      <c r="L68" s="4">
        <v>36</v>
      </c>
      <c r="M68" s="4">
        <v>30.1</v>
      </c>
      <c r="N68" s="4">
        <v>30.46</v>
      </c>
      <c r="O68" s="7">
        <f t="shared" si="1"/>
        <v>34.475000000000001</v>
      </c>
      <c r="P68" s="7">
        <f t="shared" si="2"/>
        <v>3.2806691390629434</v>
      </c>
      <c r="Q68" s="4">
        <v>110.7</v>
      </c>
      <c r="R68" s="4">
        <v>108.7</v>
      </c>
      <c r="S68" s="4">
        <v>108.2</v>
      </c>
      <c r="T68" s="4">
        <v>108.3</v>
      </c>
      <c r="U68" s="7">
        <f t="shared" si="8"/>
        <v>108.97500000000001</v>
      </c>
      <c r="V68" s="7">
        <f t="shared" si="9"/>
        <v>1.1701139545645411</v>
      </c>
      <c r="W68" s="4">
        <v>55.9</v>
      </c>
      <c r="X68" s="4">
        <v>52.6</v>
      </c>
      <c r="Y68" s="4">
        <v>51.7</v>
      </c>
      <c r="Z68" s="4">
        <v>57.1</v>
      </c>
      <c r="AA68" s="4">
        <v>57.9</v>
      </c>
      <c r="AB68" s="7">
        <f t="shared" si="5"/>
        <v>55.04</v>
      </c>
      <c r="AC68" s="7">
        <f t="shared" si="6"/>
        <v>2.7509998182479025</v>
      </c>
      <c r="AD68" s="1" t="s">
        <v>112</v>
      </c>
      <c r="AE68" s="4">
        <v>1.9</v>
      </c>
      <c r="AF68" s="4">
        <v>1.9</v>
      </c>
      <c r="AG68" s="4">
        <v>1.2</v>
      </c>
      <c r="AH68" s="4">
        <v>1.6</v>
      </c>
      <c r="AI68" s="4">
        <v>2.5</v>
      </c>
      <c r="AJ68" s="4">
        <v>0.91</v>
      </c>
      <c r="AK68" s="4">
        <v>1.2</v>
      </c>
      <c r="AL68" s="4">
        <v>0.86</v>
      </c>
      <c r="AM68" s="4">
        <v>1.2</v>
      </c>
      <c r="AN68" s="4">
        <v>1.1000000000000001</v>
      </c>
      <c r="AO68" s="4">
        <v>0.89</v>
      </c>
      <c r="AP68" s="3"/>
      <c r="AQ68" s="4">
        <v>4.2</v>
      </c>
      <c r="AR68" s="4">
        <v>7.2</v>
      </c>
      <c r="AS68" s="4">
        <v>5</v>
      </c>
      <c r="AT68" s="4">
        <v>3.2</v>
      </c>
      <c r="AU68" s="4">
        <v>1.7</v>
      </c>
      <c r="AV68" s="4">
        <v>2.9</v>
      </c>
      <c r="AW68" s="4">
        <v>1.5</v>
      </c>
      <c r="AX68" s="4">
        <v>2.7</v>
      </c>
      <c r="AY68" s="4">
        <v>3.5</v>
      </c>
    </row>
    <row r="69" spans="1:51">
      <c r="A69" s="1" t="s">
        <v>113</v>
      </c>
      <c r="B69" s="4">
        <v>314</v>
      </c>
      <c r="C69" s="4">
        <v>318</v>
      </c>
      <c r="D69" s="4">
        <v>320.10000000000002</v>
      </c>
      <c r="E69" s="4">
        <v>304.3</v>
      </c>
      <c r="F69" s="4">
        <v>310</v>
      </c>
      <c r="G69" s="7">
        <f t="shared" si="0"/>
        <v>313.28000000000003</v>
      </c>
      <c r="H69" s="7">
        <f t="shared" si="7"/>
        <v>6.3385329532944787</v>
      </c>
      <c r="I69" s="4">
        <v>379.1</v>
      </c>
      <c r="J69" s="4">
        <v>379.7</v>
      </c>
      <c r="K69" s="4">
        <v>381.4</v>
      </c>
      <c r="L69" s="4">
        <v>382.9</v>
      </c>
      <c r="M69" s="4">
        <v>376.4</v>
      </c>
      <c r="N69" s="4">
        <v>385.5</v>
      </c>
      <c r="O69" s="7">
        <f t="shared" si="1"/>
        <v>380.83333333333331</v>
      </c>
      <c r="P69" s="7">
        <f t="shared" si="2"/>
        <v>3.1721706553504765</v>
      </c>
      <c r="Q69" s="4">
        <v>4220</v>
      </c>
      <c r="R69" s="4">
        <v>4184</v>
      </c>
      <c r="S69" s="4">
        <v>4100</v>
      </c>
      <c r="T69" s="4">
        <v>4069</v>
      </c>
      <c r="U69" s="7">
        <f t="shared" si="8"/>
        <v>4143.25</v>
      </c>
      <c r="V69" s="7">
        <f t="shared" si="9"/>
        <v>70.556714776128857</v>
      </c>
      <c r="W69" s="4">
        <v>2990</v>
      </c>
      <c r="X69" s="4">
        <v>3000</v>
      </c>
      <c r="Y69" s="4">
        <v>3030</v>
      </c>
      <c r="Z69" s="4">
        <v>3234</v>
      </c>
      <c r="AA69" s="4">
        <v>3075</v>
      </c>
      <c r="AB69" s="7">
        <f t="shared" si="5"/>
        <v>3065.8</v>
      </c>
      <c r="AC69" s="7">
        <f t="shared" si="6"/>
        <v>99.665440349200281</v>
      </c>
      <c r="AD69" s="1" t="s">
        <v>114</v>
      </c>
      <c r="AE69" s="4">
        <v>12</v>
      </c>
      <c r="AF69" s="4">
        <v>11</v>
      </c>
      <c r="AG69" s="4">
        <v>7.8</v>
      </c>
      <c r="AH69" s="4">
        <v>9.1</v>
      </c>
      <c r="AI69" s="4">
        <v>11</v>
      </c>
      <c r="AJ69" s="4">
        <v>6.9</v>
      </c>
      <c r="AK69" s="4">
        <v>9.3000000000000007</v>
      </c>
      <c r="AL69" s="4">
        <v>6.3</v>
      </c>
      <c r="AM69" s="4">
        <v>9.9</v>
      </c>
      <c r="AN69" s="4">
        <v>9.3000000000000007</v>
      </c>
      <c r="AO69" s="4">
        <v>7.7</v>
      </c>
      <c r="AP69" s="3"/>
      <c r="AQ69" s="4">
        <v>140</v>
      </c>
      <c r="AR69" s="4">
        <v>29</v>
      </c>
      <c r="AS69" s="4">
        <v>200</v>
      </c>
      <c r="AT69" s="4">
        <v>90</v>
      </c>
      <c r="AU69" s="4">
        <v>100</v>
      </c>
      <c r="AV69" s="4">
        <v>110</v>
      </c>
      <c r="AW69" s="4">
        <v>130</v>
      </c>
      <c r="AX69" s="4">
        <v>96</v>
      </c>
      <c r="AY69" s="4">
        <v>93</v>
      </c>
    </row>
    <row r="70" spans="1:51">
      <c r="A70" s="1" t="s">
        <v>115</v>
      </c>
      <c r="B70" s="4">
        <v>19.86</v>
      </c>
      <c r="C70" s="4">
        <v>20.2</v>
      </c>
      <c r="D70" s="4">
        <v>20.34</v>
      </c>
      <c r="E70" s="4">
        <v>19.5</v>
      </c>
      <c r="F70" s="4">
        <v>20.16</v>
      </c>
      <c r="G70" s="7">
        <f t="shared" si="0"/>
        <v>20.012</v>
      </c>
      <c r="H70" s="7">
        <f t="shared" si="7"/>
        <v>0.33544000953970887</v>
      </c>
      <c r="I70" s="4">
        <v>35.549999999999997</v>
      </c>
      <c r="J70" s="4">
        <v>35.020000000000003</v>
      </c>
      <c r="K70" s="4">
        <v>34.799999999999997</v>
      </c>
      <c r="L70" s="4">
        <v>35.32</v>
      </c>
      <c r="M70" s="4">
        <v>36.799999999999997</v>
      </c>
      <c r="N70" s="4">
        <v>35.4</v>
      </c>
      <c r="O70" s="7">
        <f t="shared" si="1"/>
        <v>35.481666666666669</v>
      </c>
      <c r="P70" s="7">
        <f t="shared" si="2"/>
        <v>0.70046889057735129</v>
      </c>
      <c r="Q70" s="4">
        <v>129.1</v>
      </c>
      <c r="R70" s="4">
        <v>125</v>
      </c>
      <c r="S70" s="4">
        <v>125</v>
      </c>
      <c r="T70" s="4">
        <v>125.9</v>
      </c>
      <c r="U70" s="7">
        <f t="shared" si="8"/>
        <v>126.25</v>
      </c>
      <c r="V70" s="7">
        <f t="shared" si="9"/>
        <v>1.9467922333931753</v>
      </c>
      <c r="W70" s="4">
        <v>242.5</v>
      </c>
      <c r="X70" s="4">
        <v>247.4</v>
      </c>
      <c r="Y70" s="4">
        <v>241</v>
      </c>
      <c r="Z70" s="4">
        <v>248.1</v>
      </c>
      <c r="AA70" s="4">
        <v>247.4</v>
      </c>
      <c r="AB70" s="7">
        <f t="shared" si="5"/>
        <v>245.28000000000003</v>
      </c>
      <c r="AC70" s="7">
        <f t="shared" si="6"/>
        <v>3.2782617345172431</v>
      </c>
      <c r="AD70" s="1" t="s">
        <v>116</v>
      </c>
      <c r="AE70" s="4">
        <v>0.79</v>
      </c>
      <c r="AF70" s="4">
        <v>1</v>
      </c>
      <c r="AG70" s="4">
        <v>0.8</v>
      </c>
      <c r="AH70" s="4">
        <v>0.86</v>
      </c>
      <c r="AI70" s="4">
        <v>0.82</v>
      </c>
      <c r="AJ70" s="4">
        <v>0.83</v>
      </c>
      <c r="AK70" s="4">
        <v>0.97</v>
      </c>
      <c r="AL70" s="4">
        <v>1.1000000000000001</v>
      </c>
      <c r="AM70" s="4">
        <v>0.95</v>
      </c>
      <c r="AN70" s="4">
        <v>1.5</v>
      </c>
      <c r="AO70" s="4">
        <v>1</v>
      </c>
      <c r="AP70" s="3"/>
      <c r="AQ70" s="4">
        <v>3.7</v>
      </c>
      <c r="AR70" s="4">
        <v>13</v>
      </c>
      <c r="AS70" s="4">
        <v>3.4</v>
      </c>
      <c r="AT70" s="4">
        <v>5.5</v>
      </c>
      <c r="AU70" s="4">
        <v>7.5</v>
      </c>
      <c r="AV70" s="4">
        <v>4.5</v>
      </c>
      <c r="AW70" s="4">
        <v>10</v>
      </c>
      <c r="AX70" s="4">
        <v>3.7</v>
      </c>
      <c r="AY70" s="4">
        <v>8.1</v>
      </c>
    </row>
    <row r="71" spans="1:51">
      <c r="A71" s="1" t="s">
        <v>117</v>
      </c>
      <c r="B71" s="4">
        <v>2.6</v>
      </c>
      <c r="C71" s="4">
        <v>2.57</v>
      </c>
      <c r="D71" s="4">
        <v>2.63</v>
      </c>
      <c r="E71" s="4">
        <v>2.27</v>
      </c>
      <c r="F71" s="4">
        <v>2.39</v>
      </c>
      <c r="G71" s="7">
        <f t="shared" si="0"/>
        <v>2.492</v>
      </c>
      <c r="H71" s="7">
        <f t="shared" si="7"/>
        <v>0.15530614926653735</v>
      </c>
      <c r="I71" s="4">
        <v>2.2999999999999998</v>
      </c>
      <c r="J71" s="4">
        <v>2.39</v>
      </c>
      <c r="K71" s="4">
        <v>2.34</v>
      </c>
      <c r="L71" s="4">
        <v>2.23</v>
      </c>
      <c r="M71" s="4">
        <v>2.39</v>
      </c>
      <c r="N71" s="4">
        <v>2.42</v>
      </c>
      <c r="O71" s="7">
        <f t="shared" si="1"/>
        <v>2.3450000000000002</v>
      </c>
      <c r="P71" s="7">
        <f t="shared" si="2"/>
        <v>7.0639932049797488E-2</v>
      </c>
      <c r="Q71" s="4">
        <v>134.19999999999999</v>
      </c>
      <c r="R71" s="4">
        <v>141</v>
      </c>
      <c r="S71" s="4">
        <v>139.5</v>
      </c>
      <c r="T71" s="4">
        <v>134</v>
      </c>
      <c r="U71" s="7">
        <f t="shared" si="8"/>
        <v>137.17500000000001</v>
      </c>
      <c r="V71" s="7">
        <f t="shared" si="9"/>
        <v>3.6040486493201906</v>
      </c>
      <c r="W71" s="4">
        <v>134</v>
      </c>
      <c r="X71" s="4">
        <v>132.5</v>
      </c>
      <c r="Y71" s="4">
        <v>131.5</v>
      </c>
      <c r="Z71" s="4">
        <v>138.35</v>
      </c>
      <c r="AA71" s="4">
        <v>134.30000000000001</v>
      </c>
      <c r="AB71" s="7">
        <f t="shared" si="5"/>
        <v>134.13000000000002</v>
      </c>
      <c r="AC71" s="7">
        <f t="shared" si="6"/>
        <v>2.6185874054535567</v>
      </c>
      <c r="AD71" s="1" t="s">
        <v>118</v>
      </c>
      <c r="AE71" s="4">
        <v>0.23</v>
      </c>
      <c r="AF71" s="4">
        <v>0.19</v>
      </c>
      <c r="AG71" s="4">
        <v>0.22</v>
      </c>
      <c r="AH71" s="4">
        <v>0.16</v>
      </c>
      <c r="AI71" s="4">
        <v>0.19</v>
      </c>
      <c r="AJ71" s="4">
        <v>0.21</v>
      </c>
      <c r="AK71" s="4">
        <v>0.22</v>
      </c>
      <c r="AL71" s="4">
        <v>0.2</v>
      </c>
      <c r="AM71" s="4">
        <v>0.21</v>
      </c>
      <c r="AN71" s="4">
        <v>0.18</v>
      </c>
      <c r="AO71" s="4">
        <v>0.21</v>
      </c>
      <c r="AP71" s="3"/>
      <c r="AQ71" s="4">
        <v>4.5</v>
      </c>
      <c r="AR71" s="4">
        <v>14</v>
      </c>
      <c r="AS71" s="4">
        <v>4.7</v>
      </c>
      <c r="AT71" s="4">
        <v>6.3</v>
      </c>
      <c r="AU71" s="4">
        <v>2.1</v>
      </c>
      <c r="AV71" s="4">
        <v>4.5</v>
      </c>
      <c r="AW71" s="4">
        <v>4.5999999999999996</v>
      </c>
      <c r="AX71" s="4">
        <v>0.99</v>
      </c>
      <c r="AY71" s="4">
        <v>5.2</v>
      </c>
    </row>
    <row r="72" spans="1:51">
      <c r="A72" s="1" t="s">
        <v>119</v>
      </c>
      <c r="B72" s="4">
        <v>5.43</v>
      </c>
      <c r="C72" s="4">
        <v>5.48</v>
      </c>
      <c r="D72" s="4">
        <v>5.18</v>
      </c>
      <c r="E72" s="4">
        <v>5.16</v>
      </c>
      <c r="F72" s="4">
        <v>5.34</v>
      </c>
      <c r="G72" s="7">
        <f t="shared" si="0"/>
        <v>5.3179999999999996</v>
      </c>
      <c r="H72" s="7">
        <f t="shared" si="7"/>
        <v>0.14429137188342214</v>
      </c>
      <c r="I72" s="4">
        <v>9.7799999999999994</v>
      </c>
      <c r="J72" s="4">
        <v>9.8800000000000008</v>
      </c>
      <c r="K72" s="4">
        <v>9.69</v>
      </c>
      <c r="L72" s="4">
        <v>9.91</v>
      </c>
      <c r="M72" s="4">
        <v>9.65</v>
      </c>
      <c r="N72" s="4">
        <v>9.73</v>
      </c>
      <c r="O72" s="7">
        <f t="shared" si="1"/>
        <v>9.7733333333333334</v>
      </c>
      <c r="P72" s="7">
        <f t="shared" si="2"/>
        <v>0.10405126941400905</v>
      </c>
      <c r="Q72" s="4">
        <v>99.3</v>
      </c>
      <c r="R72" s="4">
        <v>98.8</v>
      </c>
      <c r="S72" s="4">
        <v>100.6</v>
      </c>
      <c r="T72" s="4">
        <v>98.2</v>
      </c>
      <c r="U72" s="7">
        <f t="shared" ref="U72" si="18">AVERAGE(Q72:T72)</f>
        <v>99.224999999999994</v>
      </c>
      <c r="V72" s="7">
        <f t="shared" ref="V72" si="19">STDEV(Q72:T72)</f>
        <v>1.0210288928331037</v>
      </c>
      <c r="W72" s="4">
        <v>116</v>
      </c>
      <c r="X72" s="4">
        <v>118.9</v>
      </c>
      <c r="Y72" s="4">
        <v>117.7</v>
      </c>
      <c r="Z72" s="4">
        <v>129</v>
      </c>
      <c r="AA72" s="4">
        <v>119.9</v>
      </c>
      <c r="AB72" s="7">
        <f t="shared" si="5"/>
        <v>120.3</v>
      </c>
      <c r="AC72" s="7">
        <f t="shared" si="6"/>
        <v>5.075923561284192</v>
      </c>
      <c r="AD72" s="1" t="s">
        <v>120</v>
      </c>
      <c r="AE72" s="4">
        <v>0.32</v>
      </c>
      <c r="AF72" s="4">
        <v>0.33</v>
      </c>
      <c r="AG72" s="4">
        <v>0.23</v>
      </c>
      <c r="AH72" s="4">
        <v>0.28000000000000003</v>
      </c>
      <c r="AI72" s="4">
        <v>0.32</v>
      </c>
      <c r="AJ72" s="4">
        <v>0.42</v>
      </c>
      <c r="AK72" s="4">
        <v>0.38</v>
      </c>
      <c r="AL72" s="4">
        <v>0.32</v>
      </c>
      <c r="AM72" s="4">
        <v>0.25</v>
      </c>
      <c r="AN72" s="4">
        <v>0.35</v>
      </c>
      <c r="AO72" s="4">
        <v>0.4</v>
      </c>
      <c r="AP72" s="3"/>
      <c r="AQ72" s="4">
        <v>6.1</v>
      </c>
      <c r="AR72" s="4">
        <v>3.8</v>
      </c>
      <c r="AS72" s="4">
        <v>6.1</v>
      </c>
      <c r="AT72" s="4">
        <v>3.7</v>
      </c>
      <c r="AU72" s="4">
        <v>3.7</v>
      </c>
      <c r="AV72" s="4">
        <v>3.2</v>
      </c>
      <c r="AW72" s="4">
        <v>3.1</v>
      </c>
      <c r="AX72" s="4">
        <v>4.8</v>
      </c>
      <c r="AY72" s="4">
        <v>4.2</v>
      </c>
    </row>
    <row r="75" spans="1:51">
      <c r="A75" s="10" t="s">
        <v>162</v>
      </c>
    </row>
    <row r="76" spans="1:51">
      <c r="A76" s="9" t="s">
        <v>159</v>
      </c>
    </row>
    <row r="77" spans="1:51">
      <c r="A77" s="9" t="s">
        <v>160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74AE4-E16F-6049-9F42-BB99FD3E6F73}">
  <dimension ref="A7:Y77"/>
  <sheetViews>
    <sheetView zoomScaleNormal="100" workbookViewId="0">
      <pane xSplit="1" ySplit="9" topLeftCell="B10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RowHeight="13"/>
  <cols>
    <col min="1" max="1" width="16.33203125" customWidth="1"/>
  </cols>
  <sheetData>
    <row r="7" spans="1:25" ht="14">
      <c r="A7" s="8" t="s">
        <v>161</v>
      </c>
    </row>
    <row r="8" spans="1:25">
      <c r="A8" s="1" t="s">
        <v>0</v>
      </c>
      <c r="B8" s="2" t="s">
        <v>121</v>
      </c>
      <c r="C8" s="2" t="s">
        <v>139</v>
      </c>
      <c r="D8" s="2" t="s">
        <v>137</v>
      </c>
      <c r="E8" s="3"/>
      <c r="F8" s="2" t="s">
        <v>140</v>
      </c>
      <c r="G8" s="2" t="s">
        <v>129</v>
      </c>
      <c r="H8" s="2" t="s">
        <v>141</v>
      </c>
      <c r="I8" s="3"/>
      <c r="J8" s="2" t="s">
        <v>122</v>
      </c>
      <c r="K8" s="2" t="s">
        <v>130</v>
      </c>
      <c r="L8" s="2" t="s">
        <v>157</v>
      </c>
      <c r="M8" s="5"/>
      <c r="O8" s="2" t="s">
        <v>121</v>
      </c>
      <c r="P8" s="2" t="s">
        <v>139</v>
      </c>
      <c r="Q8" s="2" t="s">
        <v>137</v>
      </c>
      <c r="R8" s="3"/>
      <c r="S8" s="2" t="s">
        <v>140</v>
      </c>
      <c r="T8" s="2" t="s">
        <v>129</v>
      </c>
      <c r="U8" s="2" t="s">
        <v>141</v>
      </c>
      <c r="V8" s="3"/>
      <c r="W8" s="2" t="s">
        <v>122</v>
      </c>
      <c r="X8" s="2" t="s">
        <v>130</v>
      </c>
      <c r="Y8" s="2" t="s">
        <v>138</v>
      </c>
    </row>
    <row r="9" spans="1:25">
      <c r="A9" s="1" t="s">
        <v>150</v>
      </c>
      <c r="B9" s="4">
        <v>1</v>
      </c>
      <c r="C9" s="4"/>
      <c r="D9" s="4"/>
      <c r="E9" s="3"/>
      <c r="F9" s="4"/>
      <c r="G9" s="4"/>
      <c r="H9" s="4"/>
      <c r="I9" s="3"/>
      <c r="J9" s="4"/>
      <c r="K9" s="4"/>
      <c r="L9" s="4"/>
      <c r="M9" s="6"/>
      <c r="N9" s="1"/>
      <c r="O9" s="4"/>
      <c r="P9" s="4"/>
      <c r="Q9" s="4"/>
      <c r="R9" s="3"/>
      <c r="S9" s="4"/>
      <c r="T9" s="4"/>
      <c r="U9" s="4"/>
      <c r="V9" s="3"/>
      <c r="W9" s="4"/>
      <c r="X9" s="4"/>
      <c r="Y9" s="4"/>
    </row>
    <row r="10" spans="1:25">
      <c r="A10" s="1" t="s">
        <v>1</v>
      </c>
      <c r="B10" s="4">
        <v>60.07</v>
      </c>
      <c r="C10" s="4">
        <v>60.19</v>
      </c>
      <c r="D10" s="4">
        <v>60.1</v>
      </c>
      <c r="E10" s="3"/>
      <c r="F10" s="4">
        <v>70.180000000000007</v>
      </c>
      <c r="G10" s="4">
        <v>70.28</v>
      </c>
      <c r="H10" s="4">
        <v>70</v>
      </c>
      <c r="I10" s="3"/>
      <c r="J10" s="4">
        <v>59.18</v>
      </c>
      <c r="K10" s="4">
        <v>59.83</v>
      </c>
      <c r="L10" s="4">
        <v>71.62</v>
      </c>
      <c r="M10" s="6"/>
      <c r="N10" s="1" t="s">
        <v>2</v>
      </c>
      <c r="O10" s="4">
        <v>0.42</v>
      </c>
      <c r="P10" s="4">
        <v>0.47</v>
      </c>
      <c r="Q10" s="4">
        <v>0.48</v>
      </c>
      <c r="R10" s="3"/>
      <c r="S10" s="4">
        <v>0.42</v>
      </c>
      <c r="T10" s="4">
        <v>0.42</v>
      </c>
      <c r="U10" s="4">
        <v>0.27</v>
      </c>
      <c r="V10" s="3"/>
      <c r="W10" s="4">
        <v>0.64</v>
      </c>
      <c r="X10" s="4">
        <v>0.73</v>
      </c>
      <c r="Y10" s="4">
        <v>0.39</v>
      </c>
    </row>
    <row r="11" spans="1:25">
      <c r="A11" s="1" t="s">
        <v>3</v>
      </c>
      <c r="B11" s="4">
        <v>1.0069999999999999</v>
      </c>
      <c r="C11" s="4">
        <v>0.99199999999999999</v>
      </c>
      <c r="D11" s="4">
        <v>1.0089999999999999</v>
      </c>
      <c r="E11" s="3"/>
      <c r="F11" s="4">
        <v>7.85E-2</v>
      </c>
      <c r="G11" s="4">
        <v>8.1699999999999995E-2</v>
      </c>
      <c r="H11" s="4">
        <v>7.9600000000000004E-2</v>
      </c>
      <c r="I11" s="3"/>
      <c r="J11" s="4">
        <v>0.627</v>
      </c>
      <c r="K11" s="4">
        <v>0.60499999999999998</v>
      </c>
      <c r="L11" s="4">
        <v>7.1000000000000004E-3</v>
      </c>
      <c r="M11" s="6"/>
      <c r="N11" s="1" t="s">
        <v>4</v>
      </c>
      <c r="O11" s="4">
        <v>2.1000000000000001E-2</v>
      </c>
      <c r="P11" s="4">
        <v>2.7E-2</v>
      </c>
      <c r="Q11" s="4">
        <v>2.3E-2</v>
      </c>
      <c r="R11" s="3"/>
      <c r="S11" s="4">
        <v>4.0000000000000001E-3</v>
      </c>
      <c r="T11" s="4">
        <v>4.5999999999999999E-3</v>
      </c>
      <c r="U11" s="4">
        <v>3.7000000000000002E-3</v>
      </c>
      <c r="V11" s="3"/>
      <c r="W11" s="4">
        <v>1.7999999999999999E-2</v>
      </c>
      <c r="X11" s="4">
        <v>1.7000000000000001E-2</v>
      </c>
      <c r="Y11" s="4">
        <v>1.1000000000000001E-3</v>
      </c>
    </row>
    <row r="12" spans="1:25">
      <c r="A12" s="1" t="s">
        <v>5</v>
      </c>
      <c r="B12" s="4">
        <v>13.65</v>
      </c>
      <c r="C12" s="4">
        <v>13.69</v>
      </c>
      <c r="D12" s="4">
        <v>13.66</v>
      </c>
      <c r="E12" s="3"/>
      <c r="F12" s="4">
        <v>1.96</v>
      </c>
      <c r="G12" s="4">
        <v>1.9530000000000001</v>
      </c>
      <c r="H12" s="4">
        <v>1.9710000000000001</v>
      </c>
      <c r="I12" s="3"/>
      <c r="J12" s="4">
        <v>11.54</v>
      </c>
      <c r="K12" s="4">
        <v>11.32</v>
      </c>
      <c r="L12" s="4">
        <v>2.0379999999999998</v>
      </c>
      <c r="M12" s="6"/>
      <c r="N12" s="1" t="s">
        <v>6</v>
      </c>
      <c r="O12" s="4">
        <v>0.2</v>
      </c>
      <c r="P12" s="4">
        <v>0.23</v>
      </c>
      <c r="Q12" s="4">
        <v>0.18</v>
      </c>
      <c r="R12" s="3"/>
      <c r="S12" s="4">
        <v>0.03</v>
      </c>
      <c r="T12" s="4">
        <v>0.02</v>
      </c>
      <c r="U12" s="4">
        <v>0.04</v>
      </c>
      <c r="V12" s="3"/>
      <c r="W12" s="4">
        <v>0.28000000000000003</v>
      </c>
      <c r="X12" s="4">
        <v>0.4</v>
      </c>
      <c r="Y12" s="4">
        <v>4.2000000000000003E-2</v>
      </c>
    </row>
    <row r="13" spans="1:25">
      <c r="A13" s="1" t="s">
        <v>7</v>
      </c>
      <c r="B13" s="4">
        <v>5.93</v>
      </c>
      <c r="C13" s="4">
        <v>5.81</v>
      </c>
      <c r="D13" s="4">
        <v>5.93</v>
      </c>
      <c r="E13" s="3"/>
      <c r="F13" s="4">
        <v>6.0199999999999997E-2</v>
      </c>
      <c r="G13" s="4">
        <v>6.1699999999999998E-2</v>
      </c>
      <c r="H13" s="4">
        <v>6.6100000000000006E-2</v>
      </c>
      <c r="I13" s="3"/>
      <c r="J13" s="4">
        <v>5.64</v>
      </c>
      <c r="K13" s="4">
        <v>5.47</v>
      </c>
      <c r="L13" s="4">
        <v>7.7999999999999996E-3</v>
      </c>
      <c r="M13" s="6"/>
      <c r="N13" s="1" t="s">
        <v>8</v>
      </c>
      <c r="O13" s="4">
        <v>0.13</v>
      </c>
      <c r="P13" s="4">
        <v>0.12</v>
      </c>
      <c r="Q13" s="4">
        <v>0.12</v>
      </c>
      <c r="R13" s="3"/>
      <c r="S13" s="4">
        <v>6.3E-3</v>
      </c>
      <c r="T13" s="4">
        <v>7.1999999999999998E-3</v>
      </c>
      <c r="U13" s="4">
        <v>3.3999999999999998E-3</v>
      </c>
      <c r="V13" s="3"/>
      <c r="W13" s="4">
        <v>0.17</v>
      </c>
      <c r="X13" s="4">
        <v>0.14000000000000001</v>
      </c>
      <c r="Y13" s="4">
        <v>3.0000000000000001E-3</v>
      </c>
    </row>
    <row r="14" spans="1:25">
      <c r="A14" s="1" t="s">
        <v>9</v>
      </c>
      <c r="B14" s="4">
        <v>4.122E-2</v>
      </c>
      <c r="C14" s="4">
        <v>4.0280000000000003E-2</v>
      </c>
      <c r="D14" s="4">
        <v>4.1360000000000001E-2</v>
      </c>
      <c r="E14" s="3"/>
      <c r="F14" s="4">
        <v>5.1900000000000002E-2</v>
      </c>
      <c r="G14" s="4">
        <v>5.1959999999999999E-2</v>
      </c>
      <c r="H14" s="4">
        <v>5.1069999999999997E-2</v>
      </c>
      <c r="I14" s="3"/>
      <c r="J14" s="4">
        <v>0.10970000000000001</v>
      </c>
      <c r="K14" s="4">
        <v>0.1046</v>
      </c>
      <c r="L14" s="4">
        <v>4.4999999999999997E-3</v>
      </c>
      <c r="M14" s="6"/>
      <c r="N14" s="1" t="s">
        <v>10</v>
      </c>
      <c r="O14" s="4">
        <v>7.6999999999999996E-4</v>
      </c>
      <c r="P14" s="4">
        <v>9.7000000000000005E-4</v>
      </c>
      <c r="Q14" s="4">
        <v>9.7000000000000005E-4</v>
      </c>
      <c r="R14" s="3"/>
      <c r="S14" s="4">
        <v>1.1000000000000001E-3</v>
      </c>
      <c r="T14" s="4">
        <v>9.5E-4</v>
      </c>
      <c r="U14" s="4">
        <v>8.5999999999999998E-4</v>
      </c>
      <c r="V14" s="3"/>
      <c r="W14" s="4">
        <v>2.7000000000000001E-3</v>
      </c>
      <c r="X14" s="4">
        <v>2.8999999999999998E-3</v>
      </c>
      <c r="Y14" s="4">
        <v>2.0000000000000001E-4</v>
      </c>
    </row>
    <row r="15" spans="1:25">
      <c r="A15" s="1" t="s">
        <v>11</v>
      </c>
      <c r="B15" s="4">
        <v>3.91</v>
      </c>
      <c r="C15" s="4">
        <v>3.8879999999999999</v>
      </c>
      <c r="D15" s="4">
        <v>3.9089999999999998</v>
      </c>
      <c r="E15" s="3"/>
      <c r="F15" s="4">
        <v>9.0499999999999997E-2</v>
      </c>
      <c r="G15" s="4">
        <v>8.6599999999999996E-2</v>
      </c>
      <c r="H15" s="4">
        <v>7.8700000000000006E-2</v>
      </c>
      <c r="I15" s="3"/>
      <c r="J15" s="4">
        <v>6.66</v>
      </c>
      <c r="K15" s="4">
        <v>6.51</v>
      </c>
      <c r="L15" s="4">
        <v>1.0500000000000001E-2</v>
      </c>
      <c r="M15" s="6"/>
      <c r="N15" s="1" t="s">
        <v>12</v>
      </c>
      <c r="O15" s="4">
        <v>7.9000000000000001E-2</v>
      </c>
      <c r="P15" s="4">
        <v>7.4999999999999997E-2</v>
      </c>
      <c r="Q15" s="4">
        <v>0.09</v>
      </c>
      <c r="R15" s="3"/>
      <c r="S15" s="4">
        <v>3.5000000000000001E-3</v>
      </c>
      <c r="T15" s="4">
        <v>3.0999999999999999E-3</v>
      </c>
      <c r="U15" s="4">
        <v>3.2000000000000002E-3</v>
      </c>
      <c r="V15" s="3"/>
      <c r="W15" s="4">
        <v>0.16</v>
      </c>
      <c r="X15" s="4">
        <v>0.15</v>
      </c>
      <c r="Y15" s="4">
        <v>3.2000000000000002E-3</v>
      </c>
    </row>
    <row r="16" spans="1:25">
      <c r="A16" s="1" t="s">
        <v>13</v>
      </c>
      <c r="B16" s="4">
        <v>5.17</v>
      </c>
      <c r="C16" s="4">
        <v>5.33</v>
      </c>
      <c r="D16" s="4">
        <v>5.17</v>
      </c>
      <c r="E16" s="3"/>
      <c r="F16" s="4">
        <v>11.58</v>
      </c>
      <c r="G16" s="4">
        <v>11.48</v>
      </c>
      <c r="H16" s="4">
        <v>11.71</v>
      </c>
      <c r="I16" s="3"/>
      <c r="J16" s="4">
        <v>11.81</v>
      </c>
      <c r="K16" s="4">
        <v>11.7</v>
      </c>
      <c r="L16" s="4">
        <v>12</v>
      </c>
      <c r="M16" s="6"/>
      <c r="N16" s="1" t="s">
        <v>14</v>
      </c>
      <c r="O16" s="4">
        <v>0.24</v>
      </c>
      <c r="P16" s="4">
        <v>0.24</v>
      </c>
      <c r="Q16" s="4">
        <v>0.21</v>
      </c>
      <c r="R16" s="3"/>
      <c r="S16" s="4">
        <v>0.25</v>
      </c>
      <c r="T16" s="4">
        <v>0.2</v>
      </c>
      <c r="U16" s="4">
        <v>0.24</v>
      </c>
      <c r="V16" s="3"/>
      <c r="W16" s="4">
        <v>0.38</v>
      </c>
      <c r="X16" s="4">
        <v>0.46</v>
      </c>
      <c r="Y16" s="4">
        <v>0.25</v>
      </c>
    </row>
    <row r="17" spans="1:25">
      <c r="A17" s="1" t="s">
        <v>15</v>
      </c>
      <c r="B17" s="4">
        <v>4.5720000000000001</v>
      </c>
      <c r="C17" s="4">
        <v>4.5439999999999996</v>
      </c>
      <c r="D17" s="4">
        <v>4.58</v>
      </c>
      <c r="E17" s="3"/>
      <c r="F17" s="4">
        <v>13.87</v>
      </c>
      <c r="G17" s="4">
        <v>13.89</v>
      </c>
      <c r="H17" s="4">
        <v>13.95</v>
      </c>
      <c r="I17" s="3"/>
      <c r="J17" s="4">
        <v>1.4159999999999999</v>
      </c>
      <c r="K17" s="4">
        <v>1.446</v>
      </c>
      <c r="L17" s="4">
        <v>14.13</v>
      </c>
      <c r="M17" s="6"/>
      <c r="N17" s="1" t="s">
        <v>16</v>
      </c>
      <c r="O17" s="4">
        <v>9.6000000000000002E-2</v>
      </c>
      <c r="P17" s="4">
        <v>8.1000000000000003E-2</v>
      </c>
      <c r="Q17" s="4">
        <v>0.11</v>
      </c>
      <c r="R17" s="3"/>
      <c r="S17" s="4">
        <v>0.24</v>
      </c>
      <c r="T17" s="4">
        <v>0.28999999999999998</v>
      </c>
      <c r="U17" s="4">
        <v>0.17</v>
      </c>
      <c r="V17" s="3"/>
      <c r="W17" s="4">
        <v>4.3999999999999997E-2</v>
      </c>
      <c r="X17" s="4">
        <v>4.1000000000000002E-2</v>
      </c>
      <c r="Y17" s="4">
        <v>0.22</v>
      </c>
    </row>
    <row r="18" spans="1:25">
      <c r="A18" s="1" t="s">
        <v>17</v>
      </c>
      <c r="B18" s="4">
        <v>3.2450000000000001</v>
      </c>
      <c r="C18" s="4">
        <v>3.1930000000000001</v>
      </c>
      <c r="D18" s="4">
        <v>3.2519999999999998</v>
      </c>
      <c r="E18" s="3"/>
      <c r="F18" s="4">
        <v>5.5E-2</v>
      </c>
      <c r="G18" s="4">
        <v>5.74E-2</v>
      </c>
      <c r="H18" s="4">
        <v>5.4300000000000001E-2</v>
      </c>
      <c r="I18" s="3"/>
      <c r="J18" s="4">
        <v>2.5910000000000002</v>
      </c>
      <c r="K18" s="4">
        <v>2.5979999999999999</v>
      </c>
      <c r="L18" s="4">
        <v>3.5000000000000001E-3</v>
      </c>
      <c r="M18" s="6"/>
      <c r="N18" s="1" t="s">
        <v>18</v>
      </c>
      <c r="O18" s="4">
        <v>7.0999999999999994E-2</v>
      </c>
      <c r="P18" s="4">
        <v>5.7000000000000002E-2</v>
      </c>
      <c r="Q18" s="4">
        <v>7.8E-2</v>
      </c>
      <c r="R18" s="3"/>
      <c r="S18" s="4">
        <v>3.0999999999999999E-3</v>
      </c>
      <c r="T18" s="4">
        <v>2.8999999999999998E-3</v>
      </c>
      <c r="U18" s="4">
        <v>2.0999999999999999E-3</v>
      </c>
      <c r="V18" s="3"/>
      <c r="W18" s="4">
        <v>6.2E-2</v>
      </c>
      <c r="X18" s="4">
        <v>8.3000000000000004E-2</v>
      </c>
      <c r="Y18" s="4">
        <v>2E-3</v>
      </c>
    </row>
    <row r="19" spans="1:25">
      <c r="A19" s="1" t="s">
        <v>19</v>
      </c>
      <c r="B19" s="4">
        <v>0.26700000000000002</v>
      </c>
      <c r="C19" s="4">
        <v>0.2681</v>
      </c>
      <c r="D19" s="4">
        <v>0.26700000000000002</v>
      </c>
      <c r="E19" s="3"/>
      <c r="F19" s="4">
        <v>0.1065</v>
      </c>
      <c r="G19" s="4">
        <v>0.1081</v>
      </c>
      <c r="H19" s="4">
        <v>9.6100000000000005E-2</v>
      </c>
      <c r="I19" s="3"/>
      <c r="J19" s="4">
        <v>0.115</v>
      </c>
      <c r="K19" s="4">
        <v>0.1085</v>
      </c>
      <c r="L19" s="4">
        <v>1.03E-2</v>
      </c>
      <c r="M19" s="6"/>
      <c r="N19" s="1" t="s">
        <v>20</v>
      </c>
      <c r="O19" s="4">
        <v>1.0999999999999999E-2</v>
      </c>
      <c r="P19" s="4">
        <v>8.5000000000000006E-3</v>
      </c>
      <c r="Q19" s="4">
        <v>0.01</v>
      </c>
      <c r="R19" s="3"/>
      <c r="S19" s="4">
        <v>9.4999999999999998E-3</v>
      </c>
      <c r="T19" s="4">
        <v>6.0000000000000001E-3</v>
      </c>
      <c r="U19" s="4">
        <v>6.1999999999999998E-3</v>
      </c>
      <c r="V19" s="3"/>
      <c r="W19" s="4">
        <v>1.0999999999999999E-2</v>
      </c>
      <c r="X19" s="4">
        <v>9.5999999999999992E-3</v>
      </c>
      <c r="Y19" s="4">
        <v>4.5999999999999999E-3</v>
      </c>
    </row>
    <row r="20" spans="1:25">
      <c r="A20" s="1" t="s">
        <v>151</v>
      </c>
      <c r="B20" s="4"/>
      <c r="C20" s="4"/>
      <c r="D20" s="4"/>
      <c r="E20" s="3"/>
      <c r="F20" s="4"/>
      <c r="G20" s="4"/>
      <c r="H20" s="4"/>
      <c r="I20" s="3"/>
      <c r="J20" s="4"/>
      <c r="K20" s="4"/>
      <c r="L20" s="4"/>
      <c r="M20" s="6"/>
      <c r="N20" s="1"/>
      <c r="O20" s="4"/>
      <c r="P20" s="4"/>
      <c r="Q20" s="4"/>
      <c r="R20" s="3"/>
      <c r="S20" s="4"/>
      <c r="T20" s="4"/>
      <c r="U20" s="4"/>
      <c r="V20" s="3"/>
      <c r="W20" s="4"/>
      <c r="X20" s="4"/>
      <c r="Y20" s="4"/>
    </row>
    <row r="21" spans="1:25">
      <c r="A21" s="1" t="s">
        <v>21</v>
      </c>
      <c r="B21" s="4">
        <v>532</v>
      </c>
      <c r="C21" s="4">
        <v>512</v>
      </c>
      <c r="D21" s="4">
        <v>532</v>
      </c>
      <c r="E21" s="3"/>
      <c r="F21" s="4">
        <v>493</v>
      </c>
      <c r="G21" s="4">
        <v>482</v>
      </c>
      <c r="H21" s="4">
        <v>497</v>
      </c>
      <c r="I21" s="3"/>
      <c r="J21" s="4">
        <v>37.1</v>
      </c>
      <c r="K21" s="4">
        <v>38.6</v>
      </c>
      <c r="L21" s="4">
        <v>42.7</v>
      </c>
      <c r="M21" s="6"/>
      <c r="N21" s="1" t="s">
        <v>22</v>
      </c>
      <c r="O21" s="4">
        <v>14</v>
      </c>
      <c r="P21" s="4">
        <v>15</v>
      </c>
      <c r="Q21" s="4">
        <v>13</v>
      </c>
      <c r="R21" s="3"/>
      <c r="S21" s="4">
        <v>12</v>
      </c>
      <c r="T21" s="4">
        <v>13</v>
      </c>
      <c r="U21" s="4">
        <v>13</v>
      </c>
      <c r="V21" s="3"/>
      <c r="W21" s="4">
        <v>3.3</v>
      </c>
      <c r="X21" s="4">
        <v>3.3</v>
      </c>
      <c r="Y21" s="4">
        <v>2.1</v>
      </c>
    </row>
    <row r="22" spans="1:25">
      <c r="A22" s="1" t="s">
        <v>23</v>
      </c>
      <c r="B22" s="4">
        <v>476</v>
      </c>
      <c r="C22" s="4">
        <v>503</v>
      </c>
      <c r="D22" s="4">
        <v>480</v>
      </c>
      <c r="E22" s="3"/>
      <c r="F22" s="4">
        <v>535</v>
      </c>
      <c r="G22" s="4">
        <v>517</v>
      </c>
      <c r="H22" s="4">
        <v>479</v>
      </c>
      <c r="I22" s="3"/>
      <c r="J22" s="4">
        <v>6</v>
      </c>
      <c r="K22" s="4">
        <v>3.7</v>
      </c>
      <c r="L22" s="4">
        <v>38.5</v>
      </c>
      <c r="M22" s="6"/>
      <c r="N22" s="1" t="s">
        <v>24</v>
      </c>
      <c r="O22" s="4">
        <v>30</v>
      </c>
      <c r="P22" s="4">
        <v>22</v>
      </c>
      <c r="Q22" s="4">
        <v>24</v>
      </c>
      <c r="R22" s="3"/>
      <c r="S22" s="4">
        <v>23</v>
      </c>
      <c r="T22" s="4">
        <v>17</v>
      </c>
      <c r="U22" s="4">
        <v>15</v>
      </c>
      <c r="V22" s="3"/>
      <c r="W22" s="4">
        <v>3.8</v>
      </c>
      <c r="X22" s="4">
        <v>4.7</v>
      </c>
      <c r="Y22" s="4">
        <v>5</v>
      </c>
    </row>
    <row r="23" spans="1:25">
      <c r="A23" s="1" t="s">
        <v>156</v>
      </c>
      <c r="B23" s="4">
        <v>23580</v>
      </c>
      <c r="C23" s="4">
        <v>23440</v>
      </c>
      <c r="D23" s="4">
        <v>23570</v>
      </c>
      <c r="E23" s="3"/>
      <c r="F23" s="4">
        <v>546</v>
      </c>
      <c r="G23" s="4">
        <v>522</v>
      </c>
      <c r="H23" s="4">
        <v>475</v>
      </c>
      <c r="I23" s="3"/>
      <c r="J23" s="4">
        <v>40170</v>
      </c>
      <c r="K23" s="4">
        <v>39290</v>
      </c>
      <c r="L23" s="4">
        <v>63</v>
      </c>
      <c r="M23" s="6"/>
      <c r="N23" s="1"/>
      <c r="O23" s="4"/>
      <c r="P23" s="4"/>
      <c r="Q23" s="4"/>
      <c r="R23" s="3"/>
      <c r="S23" s="4"/>
      <c r="T23" s="4"/>
      <c r="U23" s="4"/>
      <c r="V23" s="3"/>
      <c r="W23" s="4"/>
      <c r="X23" s="4"/>
      <c r="Y23" s="4"/>
    </row>
    <row r="24" spans="1:25">
      <c r="A24" s="1" t="s">
        <v>155</v>
      </c>
      <c r="B24" s="4">
        <v>26940</v>
      </c>
      <c r="C24" s="4">
        <v>26510</v>
      </c>
      <c r="D24" s="4">
        <v>27000</v>
      </c>
      <c r="E24" s="3"/>
      <c r="F24" s="4">
        <v>456</v>
      </c>
      <c r="G24" s="4">
        <v>477</v>
      </c>
      <c r="H24" s="4">
        <v>451</v>
      </c>
      <c r="I24" s="3"/>
      <c r="J24" s="4">
        <v>21510</v>
      </c>
      <c r="K24" s="4">
        <v>21570</v>
      </c>
      <c r="L24" s="4">
        <v>29</v>
      </c>
      <c r="M24" s="6"/>
      <c r="N24" s="1"/>
      <c r="O24" s="4"/>
      <c r="P24" s="4"/>
      <c r="Q24" s="4"/>
      <c r="R24" s="3"/>
      <c r="S24" s="4"/>
      <c r="T24" s="4"/>
      <c r="U24" s="4"/>
      <c r="V24" s="3"/>
      <c r="W24" s="4"/>
      <c r="X24" s="4"/>
      <c r="Y24" s="4"/>
    </row>
    <row r="25" spans="1:25">
      <c r="A25" s="1" t="s">
        <v>25</v>
      </c>
      <c r="B25" s="4">
        <v>443</v>
      </c>
      <c r="C25" s="4">
        <v>442</v>
      </c>
      <c r="D25" s="4">
        <v>442.7</v>
      </c>
      <c r="E25" s="3"/>
      <c r="F25" s="4">
        <v>460</v>
      </c>
      <c r="G25" s="4">
        <v>454</v>
      </c>
      <c r="H25" s="4">
        <v>445.8</v>
      </c>
      <c r="I25" s="3"/>
      <c r="J25" s="4">
        <v>13.3</v>
      </c>
      <c r="K25" s="4">
        <v>12.86</v>
      </c>
      <c r="L25" s="4">
        <v>40.1</v>
      </c>
      <c r="M25" s="6"/>
      <c r="N25" s="1" t="s">
        <v>26</v>
      </c>
      <c r="O25" s="4">
        <v>12</v>
      </c>
      <c r="P25" s="4">
        <v>12</v>
      </c>
      <c r="Q25" s="4">
        <v>8.8000000000000007</v>
      </c>
      <c r="R25" s="3"/>
      <c r="S25" s="4">
        <v>10</v>
      </c>
      <c r="T25" s="4">
        <v>11</v>
      </c>
      <c r="U25" s="4">
        <v>7.6</v>
      </c>
      <c r="V25" s="3"/>
      <c r="W25" s="4">
        <v>1.3</v>
      </c>
      <c r="X25" s="4">
        <v>0.66</v>
      </c>
      <c r="Y25" s="4">
        <v>1.6</v>
      </c>
    </row>
    <row r="26" spans="1:25">
      <c r="A26" s="1" t="s">
        <v>27</v>
      </c>
      <c r="B26" s="4">
        <v>6040</v>
      </c>
      <c r="C26" s="4">
        <v>5950</v>
      </c>
      <c r="D26" s="4">
        <v>6050</v>
      </c>
      <c r="E26" s="3"/>
      <c r="F26" s="4">
        <v>471</v>
      </c>
      <c r="G26" s="4">
        <v>490</v>
      </c>
      <c r="H26" s="4">
        <v>477</v>
      </c>
      <c r="I26" s="3"/>
      <c r="J26" s="4">
        <v>3760</v>
      </c>
      <c r="K26" s="4">
        <v>3629</v>
      </c>
      <c r="L26" s="4">
        <v>42.5</v>
      </c>
      <c r="M26" s="6"/>
      <c r="N26" s="1" t="s">
        <v>28</v>
      </c>
      <c r="O26" s="4">
        <v>120</v>
      </c>
      <c r="P26" s="4">
        <v>160</v>
      </c>
      <c r="Q26" s="4">
        <v>140</v>
      </c>
      <c r="R26" s="3"/>
      <c r="S26" s="4">
        <v>24</v>
      </c>
      <c r="T26" s="4">
        <v>27</v>
      </c>
      <c r="U26" s="4">
        <v>22</v>
      </c>
      <c r="V26" s="3"/>
      <c r="W26" s="4">
        <v>110</v>
      </c>
      <c r="X26" s="4">
        <v>99</v>
      </c>
      <c r="Y26" s="4">
        <v>6.7</v>
      </c>
    </row>
    <row r="27" spans="1:25">
      <c r="A27" s="1" t="s">
        <v>29</v>
      </c>
      <c r="B27" s="4">
        <v>596</v>
      </c>
      <c r="C27" s="4">
        <v>590</v>
      </c>
      <c r="D27" s="4">
        <v>596</v>
      </c>
      <c r="E27" s="3"/>
      <c r="F27" s="4">
        <v>459.6</v>
      </c>
      <c r="G27" s="4">
        <v>466.3</v>
      </c>
      <c r="H27" s="4">
        <v>465.9</v>
      </c>
      <c r="I27" s="3"/>
      <c r="J27" s="4">
        <v>88.1</v>
      </c>
      <c r="K27" s="4">
        <v>83.4</v>
      </c>
      <c r="L27" s="4">
        <v>38.1</v>
      </c>
      <c r="M27" s="6"/>
      <c r="N27" s="1" t="s">
        <v>30</v>
      </c>
      <c r="O27" s="4">
        <v>14</v>
      </c>
      <c r="P27" s="4">
        <v>14</v>
      </c>
      <c r="Q27" s="4">
        <v>10</v>
      </c>
      <c r="R27" s="3"/>
      <c r="S27" s="4">
        <v>9.1</v>
      </c>
      <c r="T27" s="4">
        <v>9.1</v>
      </c>
      <c r="U27" s="4">
        <v>9</v>
      </c>
      <c r="V27" s="3"/>
      <c r="W27" s="4">
        <v>1.7</v>
      </c>
      <c r="X27" s="4">
        <v>2.6</v>
      </c>
      <c r="Y27" s="4">
        <v>1.1000000000000001</v>
      </c>
    </row>
    <row r="28" spans="1:25">
      <c r="A28" s="1" t="s">
        <v>31</v>
      </c>
      <c r="B28" s="4">
        <v>475</v>
      </c>
      <c r="C28" s="4">
        <v>481</v>
      </c>
      <c r="D28" s="4">
        <v>476</v>
      </c>
      <c r="E28" s="3"/>
      <c r="F28" s="4">
        <v>458</v>
      </c>
      <c r="G28" s="4">
        <v>451</v>
      </c>
      <c r="H28" s="4">
        <v>451</v>
      </c>
      <c r="I28" s="3"/>
      <c r="J28" s="4">
        <v>81.900000000000006</v>
      </c>
      <c r="K28" s="4">
        <v>86.8</v>
      </c>
      <c r="L28" s="4">
        <v>42.9</v>
      </c>
      <c r="M28" s="6"/>
      <c r="N28" s="1" t="s">
        <v>32</v>
      </c>
      <c r="O28" s="4">
        <v>22</v>
      </c>
      <c r="P28" s="4">
        <v>19</v>
      </c>
      <c r="Q28" s="4">
        <v>14</v>
      </c>
      <c r="R28" s="3"/>
      <c r="S28" s="4">
        <v>19</v>
      </c>
      <c r="T28" s="4">
        <v>15</v>
      </c>
      <c r="U28" s="4">
        <v>18</v>
      </c>
      <c r="V28" s="3"/>
      <c r="W28" s="4">
        <v>9.6999999999999993</v>
      </c>
      <c r="X28" s="4">
        <v>9.6</v>
      </c>
      <c r="Y28" s="4">
        <v>4.5</v>
      </c>
    </row>
    <row r="29" spans="1:25">
      <c r="A29" s="1" t="s">
        <v>33</v>
      </c>
      <c r="B29" s="4">
        <v>319.2</v>
      </c>
      <c r="C29" s="4">
        <v>311.89999999999998</v>
      </c>
      <c r="D29" s="4">
        <v>320.3</v>
      </c>
      <c r="E29" s="3"/>
      <c r="F29" s="4">
        <v>401.6</v>
      </c>
      <c r="G29" s="4">
        <v>402.4</v>
      </c>
      <c r="H29" s="4">
        <v>395.5</v>
      </c>
      <c r="I29" s="3"/>
      <c r="J29" s="4">
        <v>850</v>
      </c>
      <c r="K29" s="4">
        <v>810</v>
      </c>
      <c r="L29" s="4">
        <v>34.799999999999997</v>
      </c>
      <c r="M29" s="6"/>
      <c r="N29" s="1" t="s">
        <v>34</v>
      </c>
      <c r="O29" s="4">
        <v>6</v>
      </c>
      <c r="P29" s="4">
        <v>7.5</v>
      </c>
      <c r="Q29" s="4">
        <v>7.5</v>
      </c>
      <c r="R29" s="3"/>
      <c r="S29" s="4">
        <v>8.6</v>
      </c>
      <c r="T29" s="4">
        <v>7.3</v>
      </c>
      <c r="U29" s="4">
        <v>6.6</v>
      </c>
      <c r="V29" s="3"/>
      <c r="W29" s="4">
        <v>21</v>
      </c>
      <c r="X29" s="4">
        <v>23</v>
      </c>
      <c r="Y29" s="4">
        <v>1.5</v>
      </c>
    </row>
    <row r="30" spans="1:25">
      <c r="A30" s="1" t="s">
        <v>35</v>
      </c>
      <c r="B30" s="4">
        <v>46100</v>
      </c>
      <c r="C30" s="4">
        <v>45130</v>
      </c>
      <c r="D30" s="4">
        <v>46070</v>
      </c>
      <c r="E30" s="3"/>
      <c r="F30" s="4">
        <v>468</v>
      </c>
      <c r="G30" s="4">
        <v>480</v>
      </c>
      <c r="H30" s="4">
        <v>513</v>
      </c>
      <c r="I30" s="3"/>
      <c r="J30" s="4">
        <v>43800</v>
      </c>
      <c r="K30" s="4">
        <v>42500</v>
      </c>
      <c r="L30" s="4">
        <v>60</v>
      </c>
      <c r="M30" s="6"/>
      <c r="N30" s="1" t="s">
        <v>36</v>
      </c>
      <c r="O30" s="4">
        <v>1000</v>
      </c>
      <c r="P30" s="4">
        <v>960</v>
      </c>
      <c r="Q30" s="4">
        <v>910</v>
      </c>
      <c r="R30" s="3"/>
      <c r="S30" s="4">
        <v>49</v>
      </c>
      <c r="T30" s="4">
        <v>56</v>
      </c>
      <c r="U30" s="4">
        <v>26</v>
      </c>
      <c r="V30" s="3"/>
      <c r="W30" s="4">
        <v>1300</v>
      </c>
      <c r="X30" s="4">
        <v>1100</v>
      </c>
      <c r="Y30" s="4">
        <v>23</v>
      </c>
    </row>
    <row r="31" spans="1:25">
      <c r="A31" s="1" t="s">
        <v>37</v>
      </c>
      <c r="B31" s="4">
        <v>515</v>
      </c>
      <c r="C31" s="4">
        <v>508</v>
      </c>
      <c r="D31" s="4">
        <v>516</v>
      </c>
      <c r="E31" s="3"/>
      <c r="F31" s="4">
        <v>441.6</v>
      </c>
      <c r="G31" s="4">
        <v>438.3</v>
      </c>
      <c r="H31" s="4">
        <v>441.7</v>
      </c>
      <c r="I31" s="3"/>
      <c r="J31" s="4">
        <v>13.4</v>
      </c>
      <c r="K31" s="4">
        <v>13.2</v>
      </c>
      <c r="L31" s="4">
        <v>35.799999999999997</v>
      </c>
      <c r="M31" s="6"/>
      <c r="N31" s="1" t="s">
        <v>38</v>
      </c>
      <c r="O31" s="4">
        <v>12</v>
      </c>
      <c r="P31" s="4">
        <v>11</v>
      </c>
      <c r="Q31" s="4">
        <v>14</v>
      </c>
      <c r="R31" s="3"/>
      <c r="S31" s="4">
        <v>7.4</v>
      </c>
      <c r="T31" s="4">
        <v>7.8</v>
      </c>
      <c r="U31" s="4">
        <v>8.1999999999999993</v>
      </c>
      <c r="V31" s="3"/>
      <c r="W31" s="4">
        <v>1.4</v>
      </c>
      <c r="X31" s="4">
        <v>1.2</v>
      </c>
      <c r="Y31" s="4">
        <v>1.1000000000000001</v>
      </c>
    </row>
    <row r="32" spans="1:25">
      <c r="A32" s="1" t="s">
        <v>39</v>
      </c>
      <c r="B32" s="4">
        <v>492</v>
      </c>
      <c r="C32" s="4">
        <v>476</v>
      </c>
      <c r="D32" s="4">
        <v>491</v>
      </c>
      <c r="E32" s="3"/>
      <c r="F32" s="4">
        <v>466</v>
      </c>
      <c r="G32" s="4">
        <v>459</v>
      </c>
      <c r="H32" s="4">
        <v>458</v>
      </c>
      <c r="I32" s="3"/>
      <c r="J32" s="4">
        <v>37.299999999999997</v>
      </c>
      <c r="K32" s="4">
        <v>32.700000000000003</v>
      </c>
      <c r="L32" s="4">
        <v>35.9</v>
      </c>
      <c r="M32" s="6"/>
      <c r="N32" s="1" t="s">
        <v>40</v>
      </c>
      <c r="O32" s="4">
        <v>20</v>
      </c>
      <c r="P32" s="4">
        <v>20</v>
      </c>
      <c r="Q32" s="4">
        <v>16</v>
      </c>
      <c r="R32" s="3"/>
      <c r="S32" s="4">
        <v>13</v>
      </c>
      <c r="T32" s="4">
        <v>10</v>
      </c>
      <c r="U32" s="4">
        <v>13</v>
      </c>
      <c r="V32" s="3"/>
      <c r="W32" s="4">
        <v>5.6</v>
      </c>
      <c r="X32" s="4">
        <v>6.8</v>
      </c>
      <c r="Y32" s="4">
        <v>3.9</v>
      </c>
    </row>
    <row r="33" spans="1:25">
      <c r="A33" s="1" t="s">
        <v>41</v>
      </c>
      <c r="B33" s="4">
        <v>461</v>
      </c>
      <c r="C33" s="4">
        <v>458.5</v>
      </c>
      <c r="D33" s="4">
        <v>461</v>
      </c>
      <c r="E33" s="3"/>
      <c r="F33" s="4">
        <v>451</v>
      </c>
      <c r="G33" s="4">
        <v>442</v>
      </c>
      <c r="H33" s="4">
        <v>443.4</v>
      </c>
      <c r="I33" s="3"/>
      <c r="J33" s="4">
        <v>152.30000000000001</v>
      </c>
      <c r="K33" s="4">
        <v>154.30000000000001</v>
      </c>
      <c r="L33" s="4">
        <v>40.200000000000003</v>
      </c>
      <c r="M33" s="6"/>
      <c r="N33" s="1" t="s">
        <v>42</v>
      </c>
      <c r="O33" s="4">
        <v>12</v>
      </c>
      <c r="P33" s="4">
        <v>6.8</v>
      </c>
      <c r="Q33" s="4">
        <v>11</v>
      </c>
      <c r="R33" s="3"/>
      <c r="S33" s="4">
        <v>10</v>
      </c>
      <c r="T33" s="4">
        <v>10</v>
      </c>
      <c r="U33" s="4">
        <v>7.4</v>
      </c>
      <c r="V33" s="3"/>
      <c r="W33" s="4">
        <v>5.9</v>
      </c>
      <c r="X33" s="4">
        <v>8.1</v>
      </c>
      <c r="Y33" s="4">
        <v>1.9</v>
      </c>
    </row>
    <row r="34" spans="1:25">
      <c r="A34" s="1" t="s">
        <v>43</v>
      </c>
      <c r="B34" s="4">
        <v>575</v>
      </c>
      <c r="C34" s="4">
        <v>572</v>
      </c>
      <c r="D34" s="4">
        <v>575</v>
      </c>
      <c r="E34" s="3"/>
      <c r="F34" s="4">
        <v>450</v>
      </c>
      <c r="G34" s="4">
        <v>452</v>
      </c>
      <c r="H34" s="4">
        <v>467</v>
      </c>
      <c r="I34" s="3"/>
      <c r="J34" s="4">
        <v>255</v>
      </c>
      <c r="K34" s="4">
        <v>266.39999999999998</v>
      </c>
      <c r="L34" s="4">
        <v>41.3</v>
      </c>
      <c r="M34" s="6"/>
      <c r="N34" s="1" t="s">
        <v>44</v>
      </c>
      <c r="O34" s="4">
        <v>17</v>
      </c>
      <c r="P34" s="4">
        <v>18</v>
      </c>
      <c r="Q34" s="4">
        <v>15</v>
      </c>
      <c r="R34" s="3"/>
      <c r="S34" s="4">
        <v>13</v>
      </c>
      <c r="T34" s="4">
        <v>13</v>
      </c>
      <c r="U34" s="4">
        <v>13</v>
      </c>
      <c r="V34" s="3"/>
      <c r="W34" s="4">
        <v>12</v>
      </c>
      <c r="X34" s="4">
        <v>9.5</v>
      </c>
      <c r="Y34" s="4">
        <v>3.1</v>
      </c>
    </row>
    <row r="35" spans="1:25">
      <c r="A35" s="1" t="s">
        <v>45</v>
      </c>
      <c r="B35" s="4">
        <v>507</v>
      </c>
      <c r="C35" s="4">
        <v>496</v>
      </c>
      <c r="D35" s="4">
        <v>505.6</v>
      </c>
      <c r="E35" s="3"/>
      <c r="F35" s="4">
        <v>471.7</v>
      </c>
      <c r="G35" s="4">
        <v>471.2</v>
      </c>
      <c r="H35" s="4">
        <v>467.4</v>
      </c>
      <c r="I35" s="3"/>
      <c r="J35" s="4">
        <v>16.5</v>
      </c>
      <c r="K35" s="4">
        <v>16.600000000000001</v>
      </c>
      <c r="L35" s="4">
        <v>39.6</v>
      </c>
      <c r="M35" s="6"/>
      <c r="N35" s="1" t="s">
        <v>46</v>
      </c>
      <c r="O35" s="4">
        <v>14</v>
      </c>
      <c r="P35" s="4">
        <v>13</v>
      </c>
      <c r="Q35" s="4">
        <v>9.6</v>
      </c>
      <c r="R35" s="3"/>
      <c r="S35" s="4">
        <v>9.6999999999999993</v>
      </c>
      <c r="T35" s="4">
        <v>9.1999999999999993</v>
      </c>
      <c r="U35" s="4">
        <v>9.1</v>
      </c>
      <c r="V35" s="3"/>
      <c r="W35" s="4">
        <v>1.6</v>
      </c>
      <c r="X35" s="4">
        <v>1.6</v>
      </c>
      <c r="Y35" s="4">
        <v>1.9</v>
      </c>
    </row>
    <row r="36" spans="1:25">
      <c r="A36" s="1" t="s">
        <v>47</v>
      </c>
      <c r="B36" s="4">
        <v>638</v>
      </c>
      <c r="C36" s="4">
        <v>650</v>
      </c>
      <c r="D36" s="4">
        <v>641</v>
      </c>
      <c r="E36" s="3"/>
      <c r="F36" s="4">
        <v>427</v>
      </c>
      <c r="G36" s="4">
        <v>440</v>
      </c>
      <c r="H36" s="4">
        <v>442</v>
      </c>
      <c r="I36" s="3"/>
      <c r="J36" s="4">
        <v>3.2</v>
      </c>
      <c r="K36" s="4">
        <v>2.9</v>
      </c>
      <c r="L36" s="4">
        <v>37.9</v>
      </c>
      <c r="M36" s="6"/>
      <c r="N36" s="1" t="s">
        <v>48</v>
      </c>
      <c r="O36" s="4">
        <v>26</v>
      </c>
      <c r="P36" s="4">
        <v>17</v>
      </c>
      <c r="Q36" s="4">
        <v>24</v>
      </c>
      <c r="R36" s="3"/>
      <c r="S36" s="4">
        <v>17</v>
      </c>
      <c r="T36" s="4">
        <v>19</v>
      </c>
      <c r="U36" s="4">
        <v>21</v>
      </c>
      <c r="V36" s="3"/>
      <c r="W36" s="4">
        <v>1.9</v>
      </c>
      <c r="X36" s="4">
        <v>1.7</v>
      </c>
      <c r="Y36" s="4">
        <v>2.2000000000000002</v>
      </c>
    </row>
    <row r="37" spans="1:25">
      <c r="A37" s="1" t="s">
        <v>49</v>
      </c>
      <c r="B37" s="4">
        <v>3486</v>
      </c>
      <c r="C37" s="4">
        <v>3447</v>
      </c>
      <c r="D37" s="4">
        <v>3490</v>
      </c>
      <c r="E37" s="3"/>
      <c r="F37" s="4">
        <v>327</v>
      </c>
      <c r="G37" s="4">
        <v>337</v>
      </c>
      <c r="H37" s="4">
        <v>341</v>
      </c>
      <c r="I37" s="3"/>
      <c r="J37" s="4">
        <v>4.7</v>
      </c>
      <c r="K37" s="4">
        <v>6.8</v>
      </c>
      <c r="L37" s="4">
        <v>36.4</v>
      </c>
      <c r="M37" s="6"/>
      <c r="N37" s="1" t="s">
        <v>50</v>
      </c>
      <c r="O37" s="4">
        <v>79</v>
      </c>
      <c r="P37" s="4">
        <v>61</v>
      </c>
      <c r="Q37" s="4">
        <v>83</v>
      </c>
      <c r="R37" s="3"/>
      <c r="S37" s="4">
        <v>11</v>
      </c>
      <c r="T37" s="4">
        <v>10</v>
      </c>
      <c r="U37" s="4">
        <v>11</v>
      </c>
      <c r="V37" s="3"/>
      <c r="W37" s="4">
        <v>2.6</v>
      </c>
      <c r="X37" s="4">
        <v>2</v>
      </c>
      <c r="Y37" s="4">
        <v>2.2000000000000002</v>
      </c>
    </row>
    <row r="38" spans="1:25">
      <c r="A38" s="1" t="s">
        <v>51</v>
      </c>
      <c r="B38" s="4">
        <v>37.700000000000003</v>
      </c>
      <c r="C38" s="4">
        <v>47</v>
      </c>
      <c r="D38" s="4">
        <v>36.700000000000003</v>
      </c>
      <c r="E38" s="3"/>
      <c r="F38" s="4">
        <v>116</v>
      </c>
      <c r="G38" s="4">
        <v>123</v>
      </c>
      <c r="H38" s="4">
        <v>117</v>
      </c>
      <c r="I38" s="3"/>
      <c r="J38" s="4">
        <v>0.62</v>
      </c>
      <c r="K38" s="4">
        <v>4.0999999999999996</v>
      </c>
      <c r="L38" s="4">
        <v>15.6</v>
      </c>
      <c r="M38" s="6"/>
      <c r="N38" s="1" t="s">
        <v>52</v>
      </c>
      <c r="O38" s="4">
        <v>8</v>
      </c>
      <c r="P38" s="4">
        <v>11</v>
      </c>
      <c r="Q38" s="4">
        <v>9.9</v>
      </c>
      <c r="R38" s="3"/>
      <c r="S38" s="4">
        <v>14</v>
      </c>
      <c r="T38" s="4">
        <v>13</v>
      </c>
      <c r="U38" s="4">
        <v>8.1999999999999993</v>
      </c>
      <c r="V38" s="3"/>
      <c r="W38" s="4">
        <v>4.91</v>
      </c>
      <c r="X38" s="4">
        <v>6.2</v>
      </c>
      <c r="Y38" s="4">
        <v>4.5999999999999996</v>
      </c>
    </row>
    <row r="39" spans="1:25">
      <c r="A39" s="1" t="s">
        <v>53</v>
      </c>
      <c r="B39" s="4">
        <v>504</v>
      </c>
      <c r="C39" s="4">
        <v>496.1</v>
      </c>
      <c r="D39" s="4">
        <v>503</v>
      </c>
      <c r="E39" s="3"/>
      <c r="F39" s="4">
        <v>434.9</v>
      </c>
      <c r="G39" s="4">
        <v>436.5</v>
      </c>
      <c r="H39" s="4">
        <v>437.2</v>
      </c>
      <c r="I39" s="3"/>
      <c r="J39" s="4">
        <v>100.9</v>
      </c>
      <c r="K39" s="4">
        <v>102.4</v>
      </c>
      <c r="L39" s="4">
        <v>32.4</v>
      </c>
      <c r="M39" s="6"/>
      <c r="N39" s="1" t="s">
        <v>54</v>
      </c>
      <c r="O39" s="4">
        <v>13</v>
      </c>
      <c r="P39" s="4">
        <v>8.6</v>
      </c>
      <c r="Q39" s="4">
        <v>11</v>
      </c>
      <c r="R39" s="3"/>
      <c r="S39" s="4">
        <v>7.1</v>
      </c>
      <c r="T39" s="4">
        <v>9</v>
      </c>
      <c r="U39" s="4">
        <v>9.5</v>
      </c>
      <c r="V39" s="3"/>
      <c r="W39" s="4">
        <v>4.4000000000000004</v>
      </c>
      <c r="X39" s="4">
        <v>4.3</v>
      </c>
      <c r="Y39" s="4">
        <v>1.1000000000000001</v>
      </c>
    </row>
    <row r="40" spans="1:25">
      <c r="A40" s="1" t="s">
        <v>55</v>
      </c>
      <c r="B40" s="4">
        <v>480</v>
      </c>
      <c r="C40" s="4">
        <v>481</v>
      </c>
      <c r="D40" s="4">
        <v>479.7</v>
      </c>
      <c r="E40" s="3"/>
      <c r="F40" s="4">
        <v>538</v>
      </c>
      <c r="G40" s="4">
        <v>535</v>
      </c>
      <c r="H40" s="4">
        <v>522</v>
      </c>
      <c r="I40" s="3"/>
      <c r="J40" s="4">
        <v>282.8</v>
      </c>
      <c r="K40" s="4">
        <v>268.5</v>
      </c>
      <c r="L40" s="4">
        <v>77.7</v>
      </c>
      <c r="M40" s="6"/>
      <c r="N40" s="1" t="s">
        <v>56</v>
      </c>
      <c r="O40" s="4">
        <v>11</v>
      </c>
      <c r="P40" s="4">
        <v>12</v>
      </c>
      <c r="Q40" s="4">
        <v>9.8000000000000007</v>
      </c>
      <c r="R40" s="3"/>
      <c r="S40" s="4">
        <v>10</v>
      </c>
      <c r="T40" s="4">
        <v>12</v>
      </c>
      <c r="U40" s="4">
        <v>12</v>
      </c>
      <c r="V40" s="3"/>
      <c r="W40" s="4">
        <v>7.8</v>
      </c>
      <c r="X40" s="4">
        <v>7.7</v>
      </c>
      <c r="Y40" s="4">
        <v>1.7</v>
      </c>
    </row>
    <row r="41" spans="1:25">
      <c r="A41" s="1" t="s">
        <v>57</v>
      </c>
      <c r="B41" s="4">
        <v>461.3</v>
      </c>
      <c r="C41" s="4">
        <v>457</v>
      </c>
      <c r="D41" s="4">
        <v>461.5</v>
      </c>
      <c r="E41" s="3"/>
      <c r="F41" s="4">
        <v>485.6</v>
      </c>
      <c r="G41" s="4">
        <v>479</v>
      </c>
      <c r="H41" s="4">
        <v>468.7</v>
      </c>
      <c r="I41" s="3"/>
      <c r="J41" s="4">
        <v>25</v>
      </c>
      <c r="K41" s="4">
        <v>24.7</v>
      </c>
      <c r="L41" s="4">
        <v>40.299999999999997</v>
      </c>
      <c r="M41" s="6"/>
      <c r="N41" s="1" t="s">
        <v>58</v>
      </c>
      <c r="O41" s="4">
        <v>9.1</v>
      </c>
      <c r="P41" s="4">
        <v>11</v>
      </c>
      <c r="Q41" s="4">
        <v>8.9</v>
      </c>
      <c r="R41" s="3"/>
      <c r="S41" s="4">
        <v>9.3000000000000007</v>
      </c>
      <c r="T41" s="4">
        <v>11</v>
      </c>
      <c r="U41" s="4">
        <v>8</v>
      </c>
      <c r="V41" s="3"/>
      <c r="W41" s="4">
        <v>1.3</v>
      </c>
      <c r="X41" s="4">
        <v>1.3</v>
      </c>
      <c r="Y41" s="4">
        <v>1.3</v>
      </c>
    </row>
    <row r="42" spans="1:25">
      <c r="A42" s="1" t="s">
        <v>59</v>
      </c>
      <c r="B42" s="4">
        <v>450</v>
      </c>
      <c r="C42" s="4">
        <v>447.9</v>
      </c>
      <c r="D42" s="4">
        <v>451</v>
      </c>
      <c r="E42" s="3"/>
      <c r="F42" s="4">
        <v>470</v>
      </c>
      <c r="G42" s="4">
        <v>468</v>
      </c>
      <c r="H42" s="4">
        <v>462</v>
      </c>
      <c r="I42" s="3"/>
      <c r="J42" s="4">
        <v>164</v>
      </c>
      <c r="K42" s="4">
        <v>156.19999999999999</v>
      </c>
      <c r="L42" s="4">
        <v>43.7</v>
      </c>
      <c r="M42" s="6"/>
      <c r="N42" s="1" t="s">
        <v>60</v>
      </c>
      <c r="O42" s="4">
        <v>8.9</v>
      </c>
      <c r="P42" s="4">
        <v>8.9</v>
      </c>
      <c r="Q42" s="4">
        <v>11</v>
      </c>
      <c r="R42" s="3"/>
      <c r="S42" s="4">
        <v>10</v>
      </c>
      <c r="T42" s="4">
        <v>11</v>
      </c>
      <c r="U42" s="4">
        <v>11</v>
      </c>
      <c r="V42" s="3"/>
      <c r="W42" s="4">
        <v>5.5</v>
      </c>
      <c r="X42" s="4">
        <v>6.3</v>
      </c>
      <c r="Y42" s="4">
        <v>2.1</v>
      </c>
    </row>
    <row r="43" spans="1:25">
      <c r="A43" s="1" t="s">
        <v>61</v>
      </c>
      <c r="B43" s="4">
        <v>486</v>
      </c>
      <c r="C43" s="4">
        <v>481</v>
      </c>
      <c r="D43" s="4">
        <v>486</v>
      </c>
      <c r="E43" s="3"/>
      <c r="F43" s="4">
        <v>494.8</v>
      </c>
      <c r="G43" s="4">
        <v>485.6</v>
      </c>
      <c r="H43" s="4">
        <v>500</v>
      </c>
      <c r="I43" s="3"/>
      <c r="J43" s="4">
        <v>12.3</v>
      </c>
      <c r="K43" s="4">
        <v>11.64</v>
      </c>
      <c r="L43" s="4">
        <v>41.5</v>
      </c>
      <c r="M43" s="6"/>
      <c r="N43" s="1" t="s">
        <v>62</v>
      </c>
      <c r="O43" s="4">
        <v>11</v>
      </c>
      <c r="P43" s="4">
        <v>11</v>
      </c>
      <c r="Q43" s="4">
        <v>11</v>
      </c>
      <c r="R43" s="3"/>
      <c r="S43" s="4">
        <v>9</v>
      </c>
      <c r="T43" s="4">
        <v>9.1</v>
      </c>
      <c r="U43" s="4">
        <v>13</v>
      </c>
      <c r="V43" s="3"/>
      <c r="W43" s="4">
        <v>1</v>
      </c>
      <c r="X43" s="4">
        <v>0.67</v>
      </c>
      <c r="Y43" s="4">
        <v>1.6</v>
      </c>
    </row>
    <row r="44" spans="1:25">
      <c r="A44" s="1" t="s">
        <v>63</v>
      </c>
      <c r="B44" s="4">
        <v>1.0900000000000001</v>
      </c>
      <c r="C44" s="4">
        <v>0.99</v>
      </c>
      <c r="D44" s="4">
        <v>1.1499999999999999</v>
      </c>
      <c r="E44" s="3"/>
      <c r="F44" s="4">
        <v>1.39</v>
      </c>
      <c r="G44" s="4">
        <v>0.91</v>
      </c>
      <c r="H44" s="4">
        <v>0.88</v>
      </c>
      <c r="I44" s="3"/>
      <c r="J44" s="4">
        <v>0.04</v>
      </c>
      <c r="K44" s="4">
        <v>0.37</v>
      </c>
      <c r="L44" s="4">
        <v>0.16</v>
      </c>
      <c r="M44" s="6"/>
      <c r="N44" s="1" t="s">
        <v>64</v>
      </c>
      <c r="O44" s="4">
        <v>0.44</v>
      </c>
      <c r="P44" s="4">
        <v>0.57999999999999996</v>
      </c>
      <c r="Q44" s="4">
        <v>0.69</v>
      </c>
      <c r="R44" s="3"/>
      <c r="S44" s="4">
        <v>0.47</v>
      </c>
      <c r="T44" s="4">
        <v>0.59</v>
      </c>
      <c r="U44" s="4">
        <v>0.78</v>
      </c>
      <c r="V44" s="3"/>
      <c r="W44" s="4">
        <v>0.42</v>
      </c>
      <c r="X44" s="4">
        <v>0.55000000000000004</v>
      </c>
      <c r="Y44" s="4">
        <v>0.51</v>
      </c>
    </row>
    <row r="45" spans="1:25">
      <c r="A45" s="1" t="s">
        <v>65</v>
      </c>
      <c r="B45" s="4">
        <v>508</v>
      </c>
      <c r="C45" s="4">
        <v>490</v>
      </c>
      <c r="D45" s="4">
        <v>507</v>
      </c>
      <c r="E45" s="3"/>
      <c r="F45" s="4">
        <v>435.3</v>
      </c>
      <c r="G45" s="4">
        <v>434.9</v>
      </c>
      <c r="H45" s="4">
        <v>437</v>
      </c>
      <c r="I45" s="3"/>
      <c r="J45" s="4">
        <v>1.35</v>
      </c>
      <c r="K45" s="4">
        <v>1.31</v>
      </c>
      <c r="L45" s="4">
        <v>36.5</v>
      </c>
      <c r="M45" s="6"/>
      <c r="N45" s="1" t="s">
        <v>66</v>
      </c>
      <c r="O45" s="4">
        <v>14</v>
      </c>
      <c r="P45" s="4">
        <v>11</v>
      </c>
      <c r="Q45" s="4">
        <v>11</v>
      </c>
      <c r="R45" s="3"/>
      <c r="S45" s="4">
        <v>9.1</v>
      </c>
      <c r="T45" s="4">
        <v>8.1999999999999993</v>
      </c>
      <c r="U45" s="4">
        <v>10</v>
      </c>
      <c r="V45" s="3"/>
      <c r="W45" s="4">
        <v>0.54</v>
      </c>
      <c r="X45" s="4">
        <v>0.47</v>
      </c>
      <c r="Y45" s="4">
        <v>1.8</v>
      </c>
    </row>
    <row r="46" spans="1:25">
      <c r="A46" s="1" t="s">
        <v>67</v>
      </c>
      <c r="B46" s="4">
        <v>22.3</v>
      </c>
      <c r="C46" s="4">
        <v>23.9</v>
      </c>
      <c r="D46" s="4">
        <v>23.08</v>
      </c>
      <c r="E46" s="3"/>
      <c r="F46" s="4">
        <v>258.10000000000002</v>
      </c>
      <c r="G46" s="4">
        <v>244.4</v>
      </c>
      <c r="H46" s="4">
        <v>239.4</v>
      </c>
      <c r="I46" s="3"/>
      <c r="J46" s="4">
        <v>6.6000000000000003E-2</v>
      </c>
      <c r="K46" s="4">
        <v>3.7999999999999999E-2</v>
      </c>
      <c r="L46" s="4">
        <v>20.5</v>
      </c>
      <c r="M46" s="6"/>
      <c r="N46" s="1" t="s">
        <v>68</v>
      </c>
      <c r="O46" s="4">
        <v>1.4</v>
      </c>
      <c r="P46" s="4">
        <v>1.9</v>
      </c>
      <c r="Q46" s="4">
        <v>0.98</v>
      </c>
      <c r="R46" s="3"/>
      <c r="S46" s="4">
        <v>7.5</v>
      </c>
      <c r="T46" s="4">
        <v>5.8</v>
      </c>
      <c r="U46" s="4">
        <v>5.0999999999999996</v>
      </c>
      <c r="V46" s="3"/>
      <c r="W46" s="4">
        <v>6.2E-2</v>
      </c>
      <c r="X46" s="4">
        <v>4.2000000000000003E-2</v>
      </c>
      <c r="Y46" s="4">
        <v>1.2</v>
      </c>
    </row>
    <row r="47" spans="1:25">
      <c r="A47" s="1" t="s">
        <v>69</v>
      </c>
      <c r="B47" s="4">
        <v>478</v>
      </c>
      <c r="C47" s="4">
        <v>473</v>
      </c>
      <c r="D47" s="4">
        <v>478</v>
      </c>
      <c r="E47" s="3"/>
      <c r="F47" s="4">
        <v>294.10000000000002</v>
      </c>
      <c r="G47" s="4">
        <v>301.10000000000002</v>
      </c>
      <c r="H47" s="4">
        <v>302.5</v>
      </c>
      <c r="I47" s="3"/>
      <c r="J47" s="4">
        <v>1.58</v>
      </c>
      <c r="K47" s="4">
        <v>1.18</v>
      </c>
      <c r="L47" s="4">
        <v>33.1</v>
      </c>
      <c r="M47" s="6"/>
      <c r="N47" s="1" t="s">
        <v>70</v>
      </c>
      <c r="O47" s="4">
        <v>12</v>
      </c>
      <c r="P47" s="4">
        <v>11</v>
      </c>
      <c r="Q47" s="4">
        <v>12</v>
      </c>
      <c r="R47" s="3"/>
      <c r="S47" s="4">
        <v>5.7</v>
      </c>
      <c r="T47" s="4">
        <v>9.6999999999999993</v>
      </c>
      <c r="U47" s="4">
        <v>7.3</v>
      </c>
      <c r="V47" s="3"/>
      <c r="W47" s="4">
        <v>0.55000000000000004</v>
      </c>
      <c r="X47" s="4">
        <v>0.38</v>
      </c>
      <c r="Y47" s="4">
        <v>2</v>
      </c>
    </row>
    <row r="48" spans="1:25">
      <c r="A48" s="1" t="s">
        <v>71</v>
      </c>
      <c r="B48" s="4">
        <v>2.19</v>
      </c>
      <c r="C48" s="4">
        <v>2.23</v>
      </c>
      <c r="D48" s="4">
        <v>2.2000000000000002</v>
      </c>
      <c r="E48" s="3"/>
      <c r="F48" s="4">
        <v>470.5</v>
      </c>
      <c r="G48" s="4">
        <v>458.5</v>
      </c>
      <c r="H48" s="4">
        <v>452.9</v>
      </c>
      <c r="I48" s="3"/>
      <c r="J48" s="4">
        <v>0.10299999999999999</v>
      </c>
      <c r="K48" s="4">
        <v>0.127</v>
      </c>
      <c r="L48" s="4">
        <v>38.32</v>
      </c>
      <c r="M48" s="6"/>
      <c r="N48" s="1" t="s">
        <v>72</v>
      </c>
      <c r="O48" s="4">
        <v>0.24</v>
      </c>
      <c r="P48" s="4">
        <v>0.14000000000000001</v>
      </c>
      <c r="Q48" s="4">
        <v>0.21</v>
      </c>
      <c r="R48" s="3"/>
      <c r="S48" s="4">
        <v>8.1999999999999993</v>
      </c>
      <c r="T48" s="4">
        <v>9.6</v>
      </c>
      <c r="U48" s="4">
        <v>8.3000000000000007</v>
      </c>
      <c r="V48" s="3"/>
      <c r="W48" s="4">
        <v>4.5999999999999999E-2</v>
      </c>
      <c r="X48" s="4">
        <v>6.5000000000000002E-2</v>
      </c>
      <c r="Y48" s="4">
        <v>0.82</v>
      </c>
    </row>
    <row r="49" spans="1:25">
      <c r="A49" s="1" t="s">
        <v>73</v>
      </c>
      <c r="B49" s="4">
        <v>611</v>
      </c>
      <c r="C49" s="4">
        <v>603</v>
      </c>
      <c r="D49" s="4">
        <v>611</v>
      </c>
      <c r="E49" s="3"/>
      <c r="F49" s="4">
        <v>437.9</v>
      </c>
      <c r="G49" s="4">
        <v>436.5</v>
      </c>
      <c r="H49" s="4">
        <v>431.7</v>
      </c>
      <c r="I49" s="3"/>
      <c r="J49" s="4">
        <v>3.68</v>
      </c>
      <c r="K49" s="4">
        <v>3.58</v>
      </c>
      <c r="L49" s="4">
        <v>46.7</v>
      </c>
      <c r="M49" s="6"/>
      <c r="N49" s="1" t="s">
        <v>74</v>
      </c>
      <c r="O49" s="4">
        <v>13</v>
      </c>
      <c r="P49" s="4">
        <v>10</v>
      </c>
      <c r="Q49" s="4">
        <v>11</v>
      </c>
      <c r="R49" s="3"/>
      <c r="S49" s="4">
        <v>9.6999999999999993</v>
      </c>
      <c r="T49" s="4">
        <v>9.6</v>
      </c>
      <c r="U49" s="4">
        <v>9.1</v>
      </c>
      <c r="V49" s="3"/>
      <c r="W49" s="4">
        <v>0.62</v>
      </c>
      <c r="X49" s="4">
        <v>0.57999999999999996</v>
      </c>
      <c r="Y49" s="4">
        <v>1.9</v>
      </c>
    </row>
    <row r="50" spans="1:25">
      <c r="A50" s="1" t="s">
        <v>75</v>
      </c>
      <c r="B50" s="4">
        <v>549</v>
      </c>
      <c r="C50" s="4">
        <v>546</v>
      </c>
      <c r="D50" s="4">
        <v>549</v>
      </c>
      <c r="E50" s="3"/>
      <c r="F50" s="4">
        <v>411</v>
      </c>
      <c r="G50" s="4">
        <v>404.9</v>
      </c>
      <c r="H50" s="4">
        <v>407.9</v>
      </c>
      <c r="I50" s="3"/>
      <c r="J50" s="4">
        <v>1.67</v>
      </c>
      <c r="K50" s="4">
        <v>1.47</v>
      </c>
      <c r="L50" s="4">
        <v>35.200000000000003</v>
      </c>
      <c r="M50" s="6"/>
      <c r="N50" s="1" t="s">
        <v>76</v>
      </c>
      <c r="O50" s="4">
        <v>11</v>
      </c>
      <c r="P50" s="4">
        <v>11</v>
      </c>
      <c r="Q50" s="4">
        <v>10</v>
      </c>
      <c r="R50" s="3"/>
      <c r="S50" s="4">
        <v>11</v>
      </c>
      <c r="T50" s="4">
        <v>7.8</v>
      </c>
      <c r="U50" s="4">
        <v>9.8000000000000007</v>
      </c>
      <c r="V50" s="3"/>
      <c r="W50" s="4">
        <v>0.43</v>
      </c>
      <c r="X50" s="4">
        <v>0.47</v>
      </c>
      <c r="Y50" s="4">
        <v>1.3</v>
      </c>
    </row>
    <row r="51" spans="1:25">
      <c r="A51" s="1" t="s">
        <v>77</v>
      </c>
      <c r="B51" s="4">
        <v>492</v>
      </c>
      <c r="C51" s="4">
        <v>483.8</v>
      </c>
      <c r="D51" s="4">
        <v>490.1</v>
      </c>
      <c r="E51" s="3"/>
      <c r="F51" s="4">
        <v>401.2</v>
      </c>
      <c r="G51" s="4">
        <v>384.9</v>
      </c>
      <c r="H51" s="4">
        <v>388</v>
      </c>
      <c r="I51" s="3"/>
      <c r="J51" s="4">
        <v>4.99</v>
      </c>
      <c r="K51" s="4">
        <v>5.0599999999999996</v>
      </c>
      <c r="L51" s="4">
        <v>43.18</v>
      </c>
      <c r="M51" s="6"/>
      <c r="N51" s="1" t="s">
        <v>78</v>
      </c>
      <c r="O51" s="4">
        <v>12</v>
      </c>
      <c r="P51" s="4">
        <v>8.1999999999999993</v>
      </c>
      <c r="Q51" s="4">
        <v>8.3000000000000007</v>
      </c>
      <c r="R51" s="3"/>
      <c r="S51" s="4">
        <v>6.6</v>
      </c>
      <c r="T51" s="4">
        <v>6.8</v>
      </c>
      <c r="U51" s="4">
        <v>6.5</v>
      </c>
      <c r="V51" s="3"/>
      <c r="W51" s="4">
        <v>0.34</v>
      </c>
      <c r="X51" s="4">
        <v>0.27</v>
      </c>
      <c r="Y51" s="4">
        <v>0.59</v>
      </c>
    </row>
    <row r="52" spans="1:25">
      <c r="A52" s="1" t="s">
        <v>79</v>
      </c>
      <c r="B52" s="4">
        <v>2099</v>
      </c>
      <c r="C52" s="4">
        <v>2076</v>
      </c>
      <c r="D52" s="4">
        <v>2094</v>
      </c>
      <c r="E52" s="3"/>
      <c r="F52" s="4">
        <v>493.7</v>
      </c>
      <c r="G52" s="4">
        <v>480</v>
      </c>
      <c r="H52" s="4">
        <v>482.8</v>
      </c>
      <c r="I52" s="3"/>
      <c r="J52" s="4">
        <v>884</v>
      </c>
      <c r="K52" s="4">
        <v>858</v>
      </c>
      <c r="L52" s="4">
        <v>42.4</v>
      </c>
      <c r="M52" s="6"/>
      <c r="N52" s="1" t="s">
        <v>80</v>
      </c>
      <c r="O52" s="4">
        <v>55</v>
      </c>
      <c r="P52" s="4">
        <v>42</v>
      </c>
      <c r="Q52" s="4">
        <v>33</v>
      </c>
      <c r="R52" s="3"/>
      <c r="S52" s="4">
        <v>8.9</v>
      </c>
      <c r="T52" s="4">
        <v>11</v>
      </c>
      <c r="U52" s="4">
        <v>9.1</v>
      </c>
      <c r="V52" s="3"/>
      <c r="W52" s="4">
        <v>29</v>
      </c>
      <c r="X52" s="4">
        <v>35</v>
      </c>
      <c r="Y52" s="4">
        <v>2.2999999999999998</v>
      </c>
    </row>
    <row r="53" spans="1:25">
      <c r="A53" s="1" t="s">
        <v>81</v>
      </c>
      <c r="B53" s="4">
        <v>466.9</v>
      </c>
      <c r="C53" s="4">
        <v>461.3</v>
      </c>
      <c r="D53" s="4">
        <v>466.8</v>
      </c>
      <c r="E53" s="3"/>
      <c r="F53" s="4">
        <v>477.6</v>
      </c>
      <c r="G53" s="4">
        <v>470</v>
      </c>
      <c r="H53" s="4">
        <v>467</v>
      </c>
      <c r="I53" s="3"/>
      <c r="J53" s="4">
        <v>29.4</v>
      </c>
      <c r="K53" s="4">
        <v>28.74</v>
      </c>
      <c r="L53" s="4">
        <v>39.9</v>
      </c>
      <c r="M53" s="6"/>
      <c r="N53" s="1" t="s">
        <v>82</v>
      </c>
      <c r="O53" s="4">
        <v>9.6999999999999993</v>
      </c>
      <c r="P53" s="4">
        <v>8.5</v>
      </c>
      <c r="Q53" s="4">
        <v>8.1999999999999993</v>
      </c>
      <c r="R53" s="3"/>
      <c r="S53" s="4">
        <v>7.8</v>
      </c>
      <c r="T53" s="4">
        <v>11</v>
      </c>
      <c r="U53" s="4">
        <v>9.4</v>
      </c>
      <c r="V53" s="3"/>
      <c r="W53" s="4">
        <v>1.2</v>
      </c>
      <c r="X53" s="4">
        <v>0.95</v>
      </c>
      <c r="Y53" s="4">
        <v>1.2</v>
      </c>
    </row>
    <row r="54" spans="1:25">
      <c r="A54" s="1" t="s">
        <v>83</v>
      </c>
      <c r="B54" s="4">
        <v>457.9</v>
      </c>
      <c r="C54" s="4">
        <v>453</v>
      </c>
      <c r="D54" s="4">
        <v>458</v>
      </c>
      <c r="E54" s="3"/>
      <c r="F54" s="4">
        <v>479.6</v>
      </c>
      <c r="G54" s="4">
        <v>472</v>
      </c>
      <c r="H54" s="4">
        <v>472.4</v>
      </c>
      <c r="I54" s="3"/>
      <c r="J54" s="4">
        <v>61.3</v>
      </c>
      <c r="K54" s="4">
        <v>61.8</v>
      </c>
      <c r="L54" s="4">
        <v>39.1</v>
      </c>
      <c r="M54" s="6"/>
      <c r="N54" s="1" t="s">
        <v>84</v>
      </c>
      <c r="O54" s="4">
        <v>9.1</v>
      </c>
      <c r="P54" s="4">
        <v>10</v>
      </c>
      <c r="Q54" s="4">
        <v>9</v>
      </c>
      <c r="R54" s="3"/>
      <c r="S54" s="4">
        <v>7.7</v>
      </c>
      <c r="T54" s="4">
        <v>8.1</v>
      </c>
      <c r="U54" s="4">
        <v>8.4</v>
      </c>
      <c r="V54" s="3"/>
      <c r="W54" s="4">
        <v>3.3</v>
      </c>
      <c r="X54" s="4">
        <v>2.1</v>
      </c>
      <c r="Y54" s="4">
        <v>1.3</v>
      </c>
    </row>
    <row r="55" spans="1:25">
      <c r="A55" s="1" t="s">
        <v>85</v>
      </c>
      <c r="B55" s="4">
        <v>444.4</v>
      </c>
      <c r="C55" s="4">
        <v>437</v>
      </c>
      <c r="D55" s="4">
        <v>444.6</v>
      </c>
      <c r="E55" s="3"/>
      <c r="F55" s="4">
        <v>486.5</v>
      </c>
      <c r="G55" s="4">
        <v>480</v>
      </c>
      <c r="H55" s="4">
        <v>489.6</v>
      </c>
      <c r="I55" s="3"/>
      <c r="J55" s="4">
        <v>7.36</v>
      </c>
      <c r="K55" s="4">
        <v>7.06</v>
      </c>
      <c r="L55" s="4">
        <v>42.4</v>
      </c>
      <c r="M55" s="6"/>
      <c r="N55" s="1" t="s">
        <v>86</v>
      </c>
      <c r="O55" s="4">
        <v>7.3</v>
      </c>
      <c r="P55" s="4">
        <v>7.1</v>
      </c>
      <c r="Q55" s="4">
        <v>7</v>
      </c>
      <c r="R55" s="3"/>
      <c r="S55" s="4">
        <v>7</v>
      </c>
      <c r="T55" s="4">
        <v>10</v>
      </c>
      <c r="U55" s="4">
        <v>9.5</v>
      </c>
      <c r="V55" s="3"/>
      <c r="W55" s="4">
        <v>0.44</v>
      </c>
      <c r="X55" s="4">
        <v>0.34</v>
      </c>
      <c r="Y55" s="4">
        <v>1.4</v>
      </c>
    </row>
    <row r="56" spans="1:25">
      <c r="A56" s="1" t="s">
        <v>87</v>
      </c>
      <c r="B56" s="4">
        <v>456</v>
      </c>
      <c r="C56" s="4">
        <v>452</v>
      </c>
      <c r="D56" s="4">
        <v>456</v>
      </c>
      <c r="E56" s="3"/>
      <c r="F56" s="4">
        <v>482.7</v>
      </c>
      <c r="G56" s="4">
        <v>461.2</v>
      </c>
      <c r="H56" s="4">
        <v>454</v>
      </c>
      <c r="I56" s="3"/>
      <c r="J56" s="4">
        <v>28.3</v>
      </c>
      <c r="K56" s="4">
        <v>27.7</v>
      </c>
      <c r="L56" s="4">
        <v>39.5</v>
      </c>
      <c r="M56" s="6"/>
      <c r="N56" s="1" t="s">
        <v>88</v>
      </c>
      <c r="O56" s="4">
        <v>13</v>
      </c>
      <c r="P56" s="4">
        <v>15</v>
      </c>
      <c r="Q56" s="4">
        <v>10</v>
      </c>
      <c r="R56" s="3"/>
      <c r="S56" s="4">
        <v>8.8000000000000007</v>
      </c>
      <c r="T56" s="4">
        <v>9.5</v>
      </c>
      <c r="U56" s="4">
        <v>15</v>
      </c>
      <c r="V56" s="3"/>
      <c r="W56" s="4">
        <v>2</v>
      </c>
      <c r="X56" s="4">
        <v>2.1</v>
      </c>
      <c r="Y56" s="4">
        <v>1.9</v>
      </c>
    </row>
    <row r="57" spans="1:25">
      <c r="A57" s="1" t="s">
        <v>89</v>
      </c>
      <c r="B57" s="4">
        <v>477</v>
      </c>
      <c r="C57" s="4">
        <v>465</v>
      </c>
      <c r="D57" s="4">
        <v>476.4</v>
      </c>
      <c r="E57" s="3"/>
      <c r="F57" s="4">
        <v>493</v>
      </c>
      <c r="G57" s="4">
        <v>477.6</v>
      </c>
      <c r="H57" s="4">
        <v>466.5</v>
      </c>
      <c r="I57" s="3"/>
      <c r="J57" s="4">
        <v>5.16</v>
      </c>
      <c r="K57" s="4">
        <v>5.8</v>
      </c>
      <c r="L57" s="4">
        <v>38.799999999999997</v>
      </c>
      <c r="M57" s="6"/>
      <c r="N57" s="1" t="s">
        <v>90</v>
      </c>
      <c r="O57" s="4">
        <v>12</v>
      </c>
      <c r="P57" s="4">
        <v>14</v>
      </c>
      <c r="Q57" s="4">
        <v>9.9</v>
      </c>
      <c r="R57" s="3"/>
      <c r="S57" s="4">
        <v>11</v>
      </c>
      <c r="T57" s="4">
        <v>8.8000000000000007</v>
      </c>
      <c r="U57" s="4">
        <v>7.9</v>
      </c>
      <c r="V57" s="3"/>
      <c r="W57" s="4">
        <v>0.88</v>
      </c>
      <c r="X57" s="4">
        <v>1</v>
      </c>
      <c r="Y57" s="4">
        <v>2.4</v>
      </c>
    </row>
    <row r="58" spans="1:25">
      <c r="A58" s="1" t="s">
        <v>91</v>
      </c>
      <c r="B58" s="4">
        <v>476</v>
      </c>
      <c r="C58" s="4">
        <v>463.1</v>
      </c>
      <c r="D58" s="4">
        <v>474</v>
      </c>
      <c r="E58" s="3"/>
      <c r="F58" s="4">
        <v>469.9</v>
      </c>
      <c r="G58" s="4">
        <v>457.9</v>
      </c>
      <c r="H58" s="4">
        <v>455.5</v>
      </c>
      <c r="I58" s="3"/>
      <c r="J58" s="4">
        <v>1.22</v>
      </c>
      <c r="K58" s="4">
        <v>1.0900000000000001</v>
      </c>
      <c r="L58" s="4">
        <v>37.6</v>
      </c>
      <c r="M58" s="6"/>
      <c r="N58" s="1" t="s">
        <v>92</v>
      </c>
      <c r="O58" s="4">
        <v>11</v>
      </c>
      <c r="P58" s="4">
        <v>7.8</v>
      </c>
      <c r="Q58" s="4">
        <v>8.6999999999999993</v>
      </c>
      <c r="R58" s="3"/>
      <c r="S58" s="4">
        <v>8.5</v>
      </c>
      <c r="T58" s="4">
        <v>9</v>
      </c>
      <c r="U58" s="4">
        <v>9.6999999999999993</v>
      </c>
      <c r="V58" s="3"/>
      <c r="W58" s="4">
        <v>0.21</v>
      </c>
      <c r="X58" s="4">
        <v>0.26</v>
      </c>
      <c r="Y58" s="4">
        <v>1.1000000000000001</v>
      </c>
    </row>
    <row r="59" spans="1:25">
      <c r="A59" s="1" t="s">
        <v>93</v>
      </c>
      <c r="B59" s="4">
        <v>462</v>
      </c>
      <c r="C59" s="4">
        <v>452</v>
      </c>
      <c r="D59" s="4">
        <v>460.1</v>
      </c>
      <c r="E59" s="3"/>
      <c r="F59" s="4">
        <v>484.4</v>
      </c>
      <c r="G59" s="4">
        <v>468.6</v>
      </c>
      <c r="H59" s="4">
        <v>480</v>
      </c>
      <c r="I59" s="3"/>
      <c r="J59" s="4">
        <v>5.16</v>
      </c>
      <c r="K59" s="4">
        <v>4.42</v>
      </c>
      <c r="L59" s="4">
        <v>41.3</v>
      </c>
      <c r="M59" s="6"/>
      <c r="N59" s="1" t="s">
        <v>94</v>
      </c>
      <c r="O59" s="4">
        <v>12</v>
      </c>
      <c r="P59" s="4">
        <v>12</v>
      </c>
      <c r="Q59" s="4">
        <v>7.2</v>
      </c>
      <c r="R59" s="3"/>
      <c r="S59" s="4">
        <v>8.6999999999999993</v>
      </c>
      <c r="T59" s="4">
        <v>9.6</v>
      </c>
      <c r="U59" s="4">
        <v>11</v>
      </c>
      <c r="V59" s="3"/>
      <c r="W59" s="4">
        <v>0.92</v>
      </c>
      <c r="X59" s="4">
        <v>0.56999999999999995</v>
      </c>
      <c r="Y59" s="4">
        <v>1.7</v>
      </c>
    </row>
    <row r="60" spans="1:25">
      <c r="A60" s="1" t="s">
        <v>95</v>
      </c>
      <c r="B60" s="4">
        <v>451</v>
      </c>
      <c r="C60" s="4">
        <v>437</v>
      </c>
      <c r="D60" s="4">
        <v>450.7</v>
      </c>
      <c r="E60" s="3"/>
      <c r="F60" s="4">
        <v>478.4</v>
      </c>
      <c r="G60" s="4">
        <v>469.8</v>
      </c>
      <c r="H60" s="4">
        <v>468</v>
      </c>
      <c r="I60" s="3"/>
      <c r="J60" s="4">
        <v>0.95</v>
      </c>
      <c r="K60" s="4">
        <v>0.69</v>
      </c>
      <c r="L60" s="4">
        <v>42.14</v>
      </c>
      <c r="M60" s="6"/>
      <c r="N60" s="1" t="s">
        <v>96</v>
      </c>
      <c r="O60" s="4">
        <v>10</v>
      </c>
      <c r="P60" s="4">
        <v>11</v>
      </c>
      <c r="Q60" s="4">
        <v>9.1999999999999993</v>
      </c>
      <c r="R60" s="3"/>
      <c r="S60" s="4">
        <v>7.3</v>
      </c>
      <c r="T60" s="4">
        <v>8.5</v>
      </c>
      <c r="U60" s="4">
        <v>6.1</v>
      </c>
      <c r="V60" s="3"/>
      <c r="W60" s="4">
        <v>0.12</v>
      </c>
      <c r="X60" s="4">
        <v>0.11</v>
      </c>
      <c r="Y60" s="4">
        <v>0.96</v>
      </c>
    </row>
    <row r="61" spans="1:25">
      <c r="A61" s="1" t="s">
        <v>97</v>
      </c>
      <c r="B61" s="4">
        <v>469</v>
      </c>
      <c r="C61" s="4">
        <v>459</v>
      </c>
      <c r="D61" s="4">
        <v>470</v>
      </c>
      <c r="E61" s="3"/>
      <c r="F61" s="4">
        <v>476.8</v>
      </c>
      <c r="G61" s="4">
        <v>458.3</v>
      </c>
      <c r="H61" s="4">
        <v>462</v>
      </c>
      <c r="I61" s="3"/>
      <c r="J61" s="4">
        <v>5.09</v>
      </c>
      <c r="K61" s="4">
        <v>4.6100000000000003</v>
      </c>
      <c r="L61" s="4">
        <v>38.799999999999997</v>
      </c>
      <c r="M61" s="6"/>
      <c r="N61" s="1" t="s">
        <v>98</v>
      </c>
      <c r="O61" s="4">
        <v>13</v>
      </c>
      <c r="P61" s="4">
        <v>13</v>
      </c>
      <c r="Q61" s="4">
        <v>13</v>
      </c>
      <c r="R61" s="3"/>
      <c r="S61" s="4">
        <v>8.8000000000000007</v>
      </c>
      <c r="T61" s="4">
        <v>9.3000000000000007</v>
      </c>
      <c r="U61" s="4">
        <v>11</v>
      </c>
      <c r="V61" s="3"/>
      <c r="W61" s="4">
        <v>0.7</v>
      </c>
      <c r="X61" s="4">
        <v>0.53</v>
      </c>
      <c r="Y61" s="4">
        <v>1.6</v>
      </c>
    </row>
    <row r="62" spans="1:25">
      <c r="A62" s="1" t="s">
        <v>99</v>
      </c>
      <c r="B62" s="4">
        <v>466</v>
      </c>
      <c r="C62" s="4">
        <v>456</v>
      </c>
      <c r="D62" s="4">
        <v>465.4</v>
      </c>
      <c r="E62" s="3"/>
      <c r="F62" s="4">
        <v>483.4</v>
      </c>
      <c r="G62" s="4">
        <v>471.6</v>
      </c>
      <c r="H62" s="4">
        <v>470</v>
      </c>
      <c r="I62" s="3"/>
      <c r="J62" s="4">
        <v>0.90600000000000003</v>
      </c>
      <c r="K62" s="4">
        <v>0.878</v>
      </c>
      <c r="L62" s="4">
        <v>41</v>
      </c>
      <c r="M62" s="6"/>
      <c r="N62" s="1" t="s">
        <v>100</v>
      </c>
      <c r="O62" s="4">
        <v>11</v>
      </c>
      <c r="P62" s="4">
        <v>8.5</v>
      </c>
      <c r="Q62" s="4">
        <v>8</v>
      </c>
      <c r="R62" s="3"/>
      <c r="S62" s="4">
        <v>7.4</v>
      </c>
      <c r="T62" s="4">
        <v>9.5</v>
      </c>
      <c r="U62" s="4">
        <v>10</v>
      </c>
      <c r="V62" s="3"/>
      <c r="W62" s="4">
        <v>9.2999999999999999E-2</v>
      </c>
      <c r="X62" s="4">
        <v>9.0999999999999998E-2</v>
      </c>
      <c r="Y62" s="4">
        <v>1.2</v>
      </c>
    </row>
    <row r="63" spans="1:25">
      <c r="A63" s="1" t="s">
        <v>101</v>
      </c>
      <c r="B63" s="4">
        <v>479</v>
      </c>
      <c r="C63" s="4">
        <v>464</v>
      </c>
      <c r="D63" s="4">
        <v>479.1</v>
      </c>
      <c r="E63" s="3"/>
      <c r="F63" s="4">
        <v>481.8</v>
      </c>
      <c r="G63" s="4">
        <v>475</v>
      </c>
      <c r="H63" s="4">
        <v>484</v>
      </c>
      <c r="I63" s="3"/>
      <c r="J63" s="4">
        <v>2.77</v>
      </c>
      <c r="K63" s="4">
        <v>2.54</v>
      </c>
      <c r="L63" s="4">
        <v>40.4</v>
      </c>
      <c r="M63" s="6"/>
      <c r="N63" s="1" t="s">
        <v>102</v>
      </c>
      <c r="O63" s="4">
        <v>10</v>
      </c>
      <c r="P63" s="4">
        <v>10</v>
      </c>
      <c r="Q63" s="4">
        <v>8.6</v>
      </c>
      <c r="R63" s="3"/>
      <c r="S63" s="4">
        <v>8.6999999999999993</v>
      </c>
      <c r="T63" s="4">
        <v>11</v>
      </c>
      <c r="U63" s="4">
        <v>12</v>
      </c>
      <c r="V63" s="3"/>
      <c r="W63" s="4">
        <v>0.33</v>
      </c>
      <c r="X63" s="4">
        <v>0.35</v>
      </c>
      <c r="Y63" s="4">
        <v>1.2</v>
      </c>
    </row>
    <row r="64" spans="1:25">
      <c r="A64" s="1" t="s">
        <v>103</v>
      </c>
      <c r="B64" s="4">
        <v>439</v>
      </c>
      <c r="C64" s="4">
        <v>429</v>
      </c>
      <c r="D64" s="4">
        <v>438.2</v>
      </c>
      <c r="E64" s="3"/>
      <c r="F64" s="4">
        <v>462.2</v>
      </c>
      <c r="G64" s="4">
        <v>455.6</v>
      </c>
      <c r="H64" s="4">
        <v>454.3</v>
      </c>
      <c r="I64" s="3"/>
      <c r="J64" s="4">
        <v>0.318</v>
      </c>
      <c r="K64" s="4">
        <v>0.439</v>
      </c>
      <c r="L64" s="4">
        <v>39.299999999999997</v>
      </c>
      <c r="M64" s="6"/>
      <c r="N64" s="1" t="s">
        <v>104</v>
      </c>
      <c r="O64" s="4">
        <v>10</v>
      </c>
      <c r="P64" s="4">
        <v>8.1999999999999993</v>
      </c>
      <c r="Q64" s="4">
        <v>7.4</v>
      </c>
      <c r="R64" s="3"/>
      <c r="S64" s="4">
        <v>7.7</v>
      </c>
      <c r="T64" s="4">
        <v>7.3</v>
      </c>
      <c r="U64" s="4">
        <v>9.5</v>
      </c>
      <c r="V64" s="3"/>
      <c r="W64" s="4">
        <v>5.5E-2</v>
      </c>
      <c r="X64" s="4">
        <v>8.4000000000000005E-2</v>
      </c>
      <c r="Y64" s="4">
        <v>1.2</v>
      </c>
    </row>
    <row r="65" spans="1:25">
      <c r="A65" s="1" t="s">
        <v>105</v>
      </c>
      <c r="B65" s="4">
        <v>474.2</v>
      </c>
      <c r="C65" s="4">
        <v>469</v>
      </c>
      <c r="D65" s="4">
        <v>477</v>
      </c>
      <c r="E65" s="3"/>
      <c r="F65" s="4">
        <v>482</v>
      </c>
      <c r="G65" s="4">
        <v>480</v>
      </c>
      <c r="H65" s="4">
        <v>458.4</v>
      </c>
      <c r="I65" s="3"/>
      <c r="J65" s="4">
        <v>3.02</v>
      </c>
      <c r="K65" s="4">
        <v>2.74</v>
      </c>
      <c r="L65" s="4">
        <v>40.200000000000003</v>
      </c>
      <c r="M65" s="6"/>
      <c r="N65" s="1" t="s">
        <v>106</v>
      </c>
      <c r="O65" s="4">
        <v>8.5</v>
      </c>
      <c r="P65" s="4">
        <v>11</v>
      </c>
      <c r="Q65" s="4">
        <v>13</v>
      </c>
      <c r="R65" s="3"/>
      <c r="S65" s="4">
        <v>10</v>
      </c>
      <c r="T65" s="4">
        <v>12</v>
      </c>
      <c r="U65" s="4">
        <v>7.5</v>
      </c>
      <c r="V65" s="3"/>
      <c r="W65" s="4">
        <v>0.55000000000000004</v>
      </c>
      <c r="X65" s="4">
        <v>0.42</v>
      </c>
      <c r="Y65" s="4">
        <v>2</v>
      </c>
    </row>
    <row r="66" spans="1:25">
      <c r="A66" s="1" t="s">
        <v>107</v>
      </c>
      <c r="B66" s="4">
        <v>459.2</v>
      </c>
      <c r="C66" s="4">
        <v>457</v>
      </c>
      <c r="D66" s="4">
        <v>459.6</v>
      </c>
      <c r="E66" s="3"/>
      <c r="F66" s="4">
        <v>472.6</v>
      </c>
      <c r="G66" s="4">
        <v>464.8</v>
      </c>
      <c r="H66" s="4">
        <v>460.8</v>
      </c>
      <c r="I66" s="3"/>
      <c r="J66" s="4">
        <v>0.51</v>
      </c>
      <c r="K66" s="4">
        <v>0.36399999999999999</v>
      </c>
      <c r="L66" s="4">
        <v>39.299999999999997</v>
      </c>
      <c r="M66" s="6"/>
      <c r="N66" s="1" t="s">
        <v>108</v>
      </c>
      <c r="O66" s="4">
        <v>8.6</v>
      </c>
      <c r="P66" s="4">
        <v>8.6999999999999993</v>
      </c>
      <c r="Q66" s="4">
        <v>9.1</v>
      </c>
      <c r="R66" s="3"/>
      <c r="S66" s="4">
        <v>6.4</v>
      </c>
      <c r="T66" s="4">
        <v>9.3000000000000007</v>
      </c>
      <c r="U66" s="4">
        <v>8.9</v>
      </c>
      <c r="V66" s="3"/>
      <c r="W66" s="4">
        <v>0.13</v>
      </c>
      <c r="X66" s="4">
        <v>6.7000000000000004E-2</v>
      </c>
      <c r="Y66" s="4">
        <v>1.5</v>
      </c>
    </row>
    <row r="67" spans="1:25">
      <c r="A67" s="1" t="s">
        <v>109</v>
      </c>
      <c r="B67" s="4">
        <v>471</v>
      </c>
      <c r="C67" s="4">
        <v>469</v>
      </c>
      <c r="D67" s="4">
        <v>471</v>
      </c>
      <c r="E67" s="3"/>
      <c r="F67" s="4">
        <v>466.7</v>
      </c>
      <c r="G67" s="4">
        <v>451.8</v>
      </c>
      <c r="H67" s="4">
        <v>459</v>
      </c>
      <c r="I67" s="3"/>
      <c r="J67" s="4">
        <v>4.22</v>
      </c>
      <c r="K67" s="4">
        <v>4.4000000000000004</v>
      </c>
      <c r="L67" s="4">
        <v>41</v>
      </c>
      <c r="M67" s="6"/>
      <c r="N67" s="1" t="s">
        <v>110</v>
      </c>
      <c r="O67" s="4">
        <v>11</v>
      </c>
      <c r="P67" s="4">
        <v>13</v>
      </c>
      <c r="Q67" s="4">
        <v>13</v>
      </c>
      <c r="R67" s="3"/>
      <c r="S67" s="4">
        <v>9.1999999999999993</v>
      </c>
      <c r="T67" s="4">
        <v>6.5</v>
      </c>
      <c r="U67" s="4">
        <v>11</v>
      </c>
      <c r="V67" s="3"/>
      <c r="W67" s="4">
        <v>0.49</v>
      </c>
      <c r="X67" s="4">
        <v>0.54</v>
      </c>
      <c r="Y67" s="4">
        <v>1.9</v>
      </c>
    </row>
    <row r="68" spans="1:25">
      <c r="A68" s="1" t="s">
        <v>111</v>
      </c>
      <c r="B68" s="4">
        <v>469.3</v>
      </c>
      <c r="C68" s="4">
        <v>462</v>
      </c>
      <c r="D68" s="4">
        <v>468.7</v>
      </c>
      <c r="E68" s="3"/>
      <c r="F68" s="4">
        <v>479.1</v>
      </c>
      <c r="G68" s="4">
        <v>466.3</v>
      </c>
      <c r="H68" s="4">
        <v>472</v>
      </c>
      <c r="I68" s="3"/>
      <c r="J68" s="4">
        <v>0.71</v>
      </c>
      <c r="K68" s="4">
        <v>0.82</v>
      </c>
      <c r="L68" s="4">
        <v>40.17</v>
      </c>
      <c r="M68" s="6"/>
      <c r="N68" s="1" t="s">
        <v>112</v>
      </c>
      <c r="O68" s="4">
        <v>9.8000000000000007</v>
      </c>
      <c r="P68" s="4">
        <v>10</v>
      </c>
      <c r="Q68" s="4">
        <v>8.3000000000000007</v>
      </c>
      <c r="R68" s="3"/>
      <c r="S68" s="4">
        <v>9.5</v>
      </c>
      <c r="T68" s="4">
        <v>7.5</v>
      </c>
      <c r="U68" s="4">
        <v>10</v>
      </c>
      <c r="V68" s="3"/>
      <c r="W68" s="4">
        <v>0.12</v>
      </c>
      <c r="X68" s="4">
        <v>0.1</v>
      </c>
      <c r="Y68" s="4">
        <v>0.8</v>
      </c>
    </row>
    <row r="69" spans="1:25">
      <c r="A69" s="1" t="s">
        <v>113</v>
      </c>
      <c r="B69" s="4">
        <v>474</v>
      </c>
      <c r="C69" s="4">
        <v>458</v>
      </c>
      <c r="D69" s="4">
        <v>471</v>
      </c>
      <c r="E69" s="3"/>
      <c r="F69" s="4">
        <v>451</v>
      </c>
      <c r="G69" s="4">
        <v>434.5</v>
      </c>
      <c r="H69" s="4">
        <v>437.6</v>
      </c>
      <c r="I69" s="3"/>
      <c r="J69" s="4">
        <v>2.0099999999999998</v>
      </c>
      <c r="K69" s="4">
        <v>1.8</v>
      </c>
      <c r="L69" s="4">
        <v>38</v>
      </c>
      <c r="M69" s="6"/>
      <c r="N69" s="1" t="s">
        <v>114</v>
      </c>
      <c r="O69" s="4">
        <v>14</v>
      </c>
      <c r="P69" s="4">
        <v>10</v>
      </c>
      <c r="Q69" s="4">
        <v>10</v>
      </c>
      <c r="R69" s="3"/>
      <c r="S69" s="4">
        <v>11</v>
      </c>
      <c r="T69" s="4">
        <v>8.9</v>
      </c>
      <c r="U69" s="4">
        <v>8</v>
      </c>
      <c r="V69" s="3"/>
      <c r="W69" s="4">
        <v>0.45</v>
      </c>
      <c r="X69" s="4">
        <v>0.26</v>
      </c>
      <c r="Y69" s="4">
        <v>1.5</v>
      </c>
    </row>
    <row r="70" spans="1:25">
      <c r="A70" s="1" t="s">
        <v>115</v>
      </c>
      <c r="B70" s="4">
        <v>639</v>
      </c>
      <c r="C70" s="4">
        <v>626</v>
      </c>
      <c r="D70" s="4">
        <v>638</v>
      </c>
      <c r="E70" s="3"/>
      <c r="F70" s="4">
        <v>435.1</v>
      </c>
      <c r="G70" s="4">
        <v>426.3</v>
      </c>
      <c r="H70" s="4">
        <v>441.4</v>
      </c>
      <c r="I70" s="3"/>
      <c r="J70" s="4">
        <v>41.5</v>
      </c>
      <c r="K70" s="4">
        <v>39.799999999999997</v>
      </c>
      <c r="L70" s="4">
        <v>40.5</v>
      </c>
      <c r="M70" s="6"/>
      <c r="N70" s="1" t="s">
        <v>116</v>
      </c>
      <c r="O70" s="4">
        <v>17</v>
      </c>
      <c r="P70" s="4">
        <v>13</v>
      </c>
      <c r="Q70" s="4">
        <v>13</v>
      </c>
      <c r="R70" s="3"/>
      <c r="S70" s="4">
        <v>8.4</v>
      </c>
      <c r="T70" s="4">
        <v>8.1999999999999993</v>
      </c>
      <c r="U70" s="4">
        <v>8.6</v>
      </c>
      <c r="V70" s="3"/>
      <c r="W70" s="4">
        <v>1.6</v>
      </c>
      <c r="X70" s="4">
        <v>2</v>
      </c>
      <c r="Y70" s="4">
        <v>1.2</v>
      </c>
    </row>
    <row r="71" spans="1:25">
      <c r="A71" s="1" t="s">
        <v>117</v>
      </c>
      <c r="B71" s="4">
        <v>12.77</v>
      </c>
      <c r="C71" s="4">
        <v>12.76</v>
      </c>
      <c r="D71" s="4">
        <v>12.77</v>
      </c>
      <c r="E71" s="3"/>
      <c r="F71" s="4">
        <v>486.6</v>
      </c>
      <c r="G71" s="4">
        <v>466.2</v>
      </c>
      <c r="H71" s="4">
        <v>471.3</v>
      </c>
      <c r="I71" s="3"/>
      <c r="J71" s="4">
        <v>9.3699999999999992</v>
      </c>
      <c r="K71" s="4">
        <v>8.9600000000000009</v>
      </c>
      <c r="L71" s="4">
        <v>39.5</v>
      </c>
      <c r="M71" s="6"/>
      <c r="N71" s="1" t="s">
        <v>118</v>
      </c>
      <c r="O71" s="4">
        <v>0.54</v>
      </c>
      <c r="P71" s="4">
        <v>0.4</v>
      </c>
      <c r="Q71" s="4">
        <v>0.42</v>
      </c>
      <c r="R71" s="3"/>
      <c r="S71" s="4">
        <v>7.9</v>
      </c>
      <c r="T71" s="4">
        <v>6.9</v>
      </c>
      <c r="U71" s="4">
        <v>9.1</v>
      </c>
      <c r="V71" s="3"/>
      <c r="W71" s="4">
        <v>0.55000000000000004</v>
      </c>
      <c r="X71" s="4">
        <v>0.51</v>
      </c>
      <c r="Y71" s="4">
        <v>1</v>
      </c>
    </row>
    <row r="72" spans="1:25">
      <c r="A72" s="1" t="s">
        <v>119</v>
      </c>
      <c r="B72" s="4">
        <v>13.18</v>
      </c>
      <c r="C72" s="4">
        <v>12.43</v>
      </c>
      <c r="D72" s="4">
        <v>13.08</v>
      </c>
      <c r="E72" s="3"/>
      <c r="F72" s="4">
        <v>471.9</v>
      </c>
      <c r="G72" s="4">
        <v>455.7</v>
      </c>
      <c r="H72" s="4">
        <v>460.2</v>
      </c>
      <c r="I72" s="3"/>
      <c r="J72" s="4">
        <v>2.69</v>
      </c>
      <c r="K72" s="4">
        <v>2.57</v>
      </c>
      <c r="L72" s="4">
        <v>41.39</v>
      </c>
      <c r="M72" s="6"/>
      <c r="N72" s="1" t="s">
        <v>120</v>
      </c>
      <c r="O72" s="4">
        <v>0.5</v>
      </c>
      <c r="P72" s="4">
        <v>0.41</v>
      </c>
      <c r="Q72" s="4">
        <v>0.39</v>
      </c>
      <c r="R72" s="3"/>
      <c r="S72" s="4">
        <v>7.7</v>
      </c>
      <c r="T72" s="4">
        <v>8.6999999999999993</v>
      </c>
      <c r="U72" s="4">
        <v>8.4</v>
      </c>
      <c r="V72" s="3"/>
      <c r="W72" s="4">
        <v>0.27</v>
      </c>
      <c r="X72" s="4">
        <v>0.2</v>
      </c>
      <c r="Y72" s="4">
        <v>0.91</v>
      </c>
    </row>
    <row r="75" spans="1:25">
      <c r="A75" s="10" t="s">
        <v>162</v>
      </c>
    </row>
    <row r="76" spans="1:25">
      <c r="A76" s="9" t="s">
        <v>159</v>
      </c>
    </row>
    <row r="77" spans="1:25">
      <c r="A77" s="9" t="s">
        <v>160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RD</cp:lastModifiedBy>
  <dcterms:created xsi:type="dcterms:W3CDTF">2024-09-11T07:57:49Z</dcterms:created>
  <dcterms:modified xsi:type="dcterms:W3CDTF">2024-09-23T13:04:27Z</dcterms:modified>
</cp:coreProperties>
</file>