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berto1/Library/CloudStorage/Dropbox/GPL Submissions/GPL Subm v32/GPL2436 (ex-2437) Wan/SI/"/>
    </mc:Choice>
  </mc:AlternateContent>
  <xr:revisionPtr revIDLastSave="0" documentId="13_ncr:1_{17DFD1DA-8F88-1E47-94C9-70FA017F9D79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Data" sheetId="2" r:id="rId1"/>
    <sheet name="RM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11" i="2" l="1"/>
  <c r="AC11" i="2"/>
  <c r="AB12" i="2"/>
  <c r="AC12" i="2"/>
  <c r="AB13" i="2"/>
  <c r="AC13" i="2"/>
  <c r="AB14" i="2"/>
  <c r="AC14" i="2"/>
  <c r="AB15" i="2"/>
  <c r="AC15" i="2"/>
  <c r="AB16" i="2"/>
  <c r="AC16" i="2"/>
  <c r="AB17" i="2"/>
  <c r="AC17" i="2"/>
  <c r="AB18" i="2"/>
  <c r="AC18" i="2"/>
  <c r="AB19" i="2"/>
  <c r="AC19" i="2"/>
  <c r="AB21" i="2"/>
  <c r="AC21" i="2"/>
  <c r="AB22" i="2"/>
  <c r="AC22" i="2"/>
  <c r="AB23" i="2"/>
  <c r="AC23" i="2"/>
  <c r="AB24" i="2"/>
  <c r="AC24" i="2"/>
  <c r="AB25" i="2"/>
  <c r="AC25" i="2"/>
  <c r="AB26" i="2"/>
  <c r="AC26" i="2"/>
  <c r="AB27" i="2"/>
  <c r="AC27" i="2"/>
  <c r="AB28" i="2"/>
  <c r="AC28" i="2"/>
  <c r="AB29" i="2"/>
  <c r="AC29" i="2"/>
  <c r="AB30" i="2"/>
  <c r="AC30" i="2"/>
  <c r="AB31" i="2"/>
  <c r="AC31" i="2"/>
  <c r="AB32" i="2"/>
  <c r="AC32" i="2"/>
  <c r="AB33" i="2"/>
  <c r="AC33" i="2"/>
  <c r="AB34" i="2"/>
  <c r="AC34" i="2"/>
  <c r="AB35" i="2"/>
  <c r="AC35" i="2"/>
  <c r="AB36" i="2"/>
  <c r="AC36" i="2"/>
  <c r="AB37" i="2"/>
  <c r="AC37" i="2"/>
  <c r="AB38" i="2"/>
  <c r="AC38" i="2"/>
  <c r="AB39" i="2"/>
  <c r="AC39" i="2"/>
  <c r="AB40" i="2"/>
  <c r="AC40" i="2"/>
  <c r="AB41" i="2"/>
  <c r="AC41" i="2"/>
  <c r="AB42" i="2"/>
  <c r="AC42" i="2"/>
  <c r="AB43" i="2"/>
  <c r="AC43" i="2"/>
  <c r="AB44" i="2"/>
  <c r="AC44" i="2"/>
  <c r="AB45" i="2"/>
  <c r="AC45" i="2"/>
  <c r="AB46" i="2"/>
  <c r="AC46" i="2"/>
  <c r="AB47" i="2"/>
  <c r="AC47" i="2"/>
  <c r="AB48" i="2"/>
  <c r="AC48" i="2"/>
  <c r="AB49" i="2"/>
  <c r="AC49" i="2"/>
  <c r="AB50" i="2"/>
  <c r="AC50" i="2"/>
  <c r="AB51" i="2"/>
  <c r="AC51" i="2"/>
  <c r="AB52" i="2"/>
  <c r="AC52" i="2"/>
  <c r="AB53" i="2"/>
  <c r="AC53" i="2"/>
  <c r="AB54" i="2"/>
  <c r="AC54" i="2"/>
  <c r="AB55" i="2"/>
  <c r="AC55" i="2"/>
  <c r="AB56" i="2"/>
  <c r="AC56" i="2"/>
  <c r="AB57" i="2"/>
  <c r="AC57" i="2"/>
  <c r="AB58" i="2"/>
  <c r="AC58" i="2"/>
  <c r="AB59" i="2"/>
  <c r="AC59" i="2"/>
  <c r="AB60" i="2"/>
  <c r="AC60" i="2"/>
  <c r="AB61" i="2"/>
  <c r="AC61" i="2"/>
  <c r="AB62" i="2"/>
  <c r="AC62" i="2"/>
  <c r="AB63" i="2"/>
  <c r="AC63" i="2"/>
  <c r="AB64" i="2"/>
  <c r="AC64" i="2"/>
  <c r="AB65" i="2"/>
  <c r="AC65" i="2"/>
  <c r="AB66" i="2"/>
  <c r="AC66" i="2"/>
  <c r="AB67" i="2"/>
  <c r="AC67" i="2"/>
  <c r="AB68" i="2"/>
  <c r="AC68" i="2"/>
  <c r="AB69" i="2"/>
  <c r="AC69" i="2"/>
  <c r="AB70" i="2"/>
  <c r="AC70" i="2"/>
  <c r="AB71" i="2"/>
  <c r="AC71" i="2"/>
  <c r="AB72" i="2"/>
  <c r="AC72" i="2"/>
  <c r="AC10" i="2"/>
  <c r="AB10" i="2"/>
  <c r="U11" i="2"/>
  <c r="V11" i="2"/>
  <c r="U12" i="2"/>
  <c r="V12" i="2"/>
  <c r="U13" i="2"/>
  <c r="V13" i="2"/>
  <c r="U14" i="2"/>
  <c r="V14" i="2"/>
  <c r="U15" i="2"/>
  <c r="V15" i="2"/>
  <c r="U16" i="2"/>
  <c r="V16" i="2"/>
  <c r="U17" i="2"/>
  <c r="V17" i="2"/>
  <c r="U18" i="2"/>
  <c r="V18" i="2"/>
  <c r="U19" i="2"/>
  <c r="V19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2" i="2"/>
  <c r="V32" i="2"/>
  <c r="U33" i="2"/>
  <c r="V33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4" i="2"/>
  <c r="V44" i="2"/>
  <c r="U45" i="2"/>
  <c r="V45" i="2"/>
  <c r="U46" i="2"/>
  <c r="V46" i="2"/>
  <c r="U47" i="2"/>
  <c r="V47" i="2"/>
  <c r="U48" i="2"/>
  <c r="V48" i="2"/>
  <c r="U49" i="2"/>
  <c r="V49" i="2"/>
  <c r="U50" i="2"/>
  <c r="V50" i="2"/>
  <c r="U51" i="2"/>
  <c r="V51" i="2"/>
  <c r="U52" i="2"/>
  <c r="V52" i="2"/>
  <c r="U53" i="2"/>
  <c r="V53" i="2"/>
  <c r="U54" i="2"/>
  <c r="V54" i="2"/>
  <c r="U55" i="2"/>
  <c r="V55" i="2"/>
  <c r="U56" i="2"/>
  <c r="V56" i="2"/>
  <c r="U57" i="2"/>
  <c r="V57" i="2"/>
  <c r="U58" i="2"/>
  <c r="V58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U66" i="2"/>
  <c r="V66" i="2"/>
  <c r="U67" i="2"/>
  <c r="V67" i="2"/>
  <c r="U68" i="2"/>
  <c r="V68" i="2"/>
  <c r="U69" i="2"/>
  <c r="V69" i="2"/>
  <c r="U70" i="2"/>
  <c r="V70" i="2"/>
  <c r="U71" i="2"/>
  <c r="V71" i="2"/>
  <c r="U72" i="2"/>
  <c r="V72" i="2"/>
  <c r="V10" i="2"/>
  <c r="U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10" i="2"/>
  <c r="O10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1" i="2"/>
  <c r="H21" i="2"/>
  <c r="H10" i="2"/>
  <c r="G10" i="2"/>
</calcChain>
</file>

<file path=xl/sharedStrings.xml><?xml version="1.0" encoding="utf-8"?>
<sst xmlns="http://schemas.openxmlformats.org/spreadsheetml/2006/main" count="343" uniqueCount="166">
  <si>
    <t>Comments</t>
  </si>
  <si>
    <t>SiO2</t>
  </si>
  <si>
    <t>SiO2_Int2SE</t>
  </si>
  <si>
    <t>TiO2</t>
  </si>
  <si>
    <t>TiO2_Int2SE</t>
  </si>
  <si>
    <t>Al2O3</t>
  </si>
  <si>
    <t>Al2O3_Int2SE</t>
  </si>
  <si>
    <t>FeO_t</t>
  </si>
  <si>
    <t>FeO_t_Int2SE</t>
  </si>
  <si>
    <t>MnO</t>
  </si>
  <si>
    <t>MnO_Int2SE</t>
  </si>
  <si>
    <t>MgO</t>
  </si>
  <si>
    <t>MgO_Int2SE</t>
  </si>
  <si>
    <t>CaO</t>
  </si>
  <si>
    <t>CaO_Int2SE</t>
  </si>
  <si>
    <t>Na2O</t>
  </si>
  <si>
    <t>Na2O_Int2SE</t>
  </si>
  <si>
    <t>K2O</t>
  </si>
  <si>
    <t>K2O_Int2SE</t>
  </si>
  <si>
    <t>P2O5</t>
  </si>
  <si>
    <t>P2O5_Int2SE</t>
  </si>
  <si>
    <t>Li</t>
  </si>
  <si>
    <t>Li_Int2SE</t>
  </si>
  <si>
    <t>Be</t>
  </si>
  <si>
    <t>Be_Int2SE</t>
  </si>
  <si>
    <t>Mg</t>
  </si>
  <si>
    <t>Mg_Int2SE</t>
  </si>
  <si>
    <t>K</t>
  </si>
  <si>
    <t>K_Int2SE</t>
  </si>
  <si>
    <t>Sc</t>
  </si>
  <si>
    <t>Sc_Int2SE</t>
  </si>
  <si>
    <t>Ti7</t>
  </si>
  <si>
    <t>Ti7_Int2SE</t>
  </si>
  <si>
    <t>V</t>
  </si>
  <si>
    <t>V_Int2SE</t>
  </si>
  <si>
    <t>Cr</t>
  </si>
  <si>
    <t>Cr_Int2SE</t>
  </si>
  <si>
    <t>Mn</t>
  </si>
  <si>
    <t>Mn_Int2SE</t>
  </si>
  <si>
    <t>Fe</t>
  </si>
  <si>
    <t>Fe_Int2SE</t>
  </si>
  <si>
    <t>Co</t>
  </si>
  <si>
    <t>Co_Int2SE</t>
  </si>
  <si>
    <t>Ni</t>
  </si>
  <si>
    <t>Ni_Int2SE</t>
  </si>
  <si>
    <t>Cu</t>
  </si>
  <si>
    <t>Cu_Int2SE</t>
  </si>
  <si>
    <t>Zn</t>
  </si>
  <si>
    <t>Zn_Int2SE</t>
  </si>
  <si>
    <t>Ga</t>
  </si>
  <si>
    <t>Ga_Int2SE</t>
  </si>
  <si>
    <t>Ge</t>
  </si>
  <si>
    <t>Ge_Int2SE</t>
  </si>
  <si>
    <t>AAs</t>
  </si>
  <si>
    <t>AAs_Int2SE</t>
  </si>
  <si>
    <t>Se</t>
  </si>
  <si>
    <t>Se_Int2SE</t>
  </si>
  <si>
    <t>Rb</t>
  </si>
  <si>
    <t>Rb_Int2SE</t>
  </si>
  <si>
    <t>Sr</t>
  </si>
  <si>
    <t>Sr_Int2SE</t>
  </si>
  <si>
    <t>YY</t>
  </si>
  <si>
    <t>YY_Int2SE</t>
  </si>
  <si>
    <t>Zr</t>
  </si>
  <si>
    <t>Zr_Int2SE</t>
  </si>
  <si>
    <t>Nb</t>
  </si>
  <si>
    <t>Nb_Int2SE</t>
  </si>
  <si>
    <t>Pd</t>
  </si>
  <si>
    <t>Pd_Int2SE</t>
  </si>
  <si>
    <t>Mo</t>
  </si>
  <si>
    <t>Mo_Int2SE</t>
  </si>
  <si>
    <t>Ag</t>
  </si>
  <si>
    <t>Ag_Int2SE</t>
  </si>
  <si>
    <t>CCd</t>
  </si>
  <si>
    <t>CCd_Int2SE</t>
  </si>
  <si>
    <t>In</t>
  </si>
  <si>
    <t>In_Int2SE</t>
  </si>
  <si>
    <t>Sn</t>
  </si>
  <si>
    <t>Sn_Int2SE</t>
  </si>
  <si>
    <t>Sb</t>
  </si>
  <si>
    <t>Sb_Int2SE</t>
  </si>
  <si>
    <t>Cs</t>
  </si>
  <si>
    <t>Cs_Int2SE</t>
  </si>
  <si>
    <t>Ba</t>
  </si>
  <si>
    <t>Ba_Int2SE</t>
  </si>
  <si>
    <t>La</t>
  </si>
  <si>
    <t>La_Int2SE</t>
  </si>
  <si>
    <t>Ce</t>
  </si>
  <si>
    <t>Ce_Int2SE</t>
  </si>
  <si>
    <t>Pr</t>
  </si>
  <si>
    <t>Pr_Int2SE</t>
  </si>
  <si>
    <t>Nd</t>
  </si>
  <si>
    <t>Nd_Int2SE</t>
  </si>
  <si>
    <t>Sm</t>
  </si>
  <si>
    <t>Sm_Int2SE</t>
  </si>
  <si>
    <t>Eu</t>
  </si>
  <si>
    <t>Eu_Int2SE</t>
  </si>
  <si>
    <t>Gd8</t>
  </si>
  <si>
    <t>Gd8_Int2SE</t>
  </si>
  <si>
    <t>Tb</t>
  </si>
  <si>
    <t>Tb_Int2SE</t>
  </si>
  <si>
    <t>Dy</t>
  </si>
  <si>
    <t>Dy_Int2SE</t>
  </si>
  <si>
    <t>Ho</t>
  </si>
  <si>
    <t>Ho_Int2SE</t>
  </si>
  <si>
    <t>Er</t>
  </si>
  <si>
    <t>Er_Int2SE</t>
  </si>
  <si>
    <t>Tm</t>
  </si>
  <si>
    <t>Tm_Int2SE</t>
  </si>
  <si>
    <t>Yb</t>
  </si>
  <si>
    <t>Yb_Int2SE</t>
  </si>
  <si>
    <t>Lu</t>
  </si>
  <si>
    <t>Lu_Int2SE</t>
  </si>
  <si>
    <t>Hf</t>
  </si>
  <si>
    <t>Hf_Int2SE</t>
  </si>
  <si>
    <t>Ta</t>
  </si>
  <si>
    <t>Ta_Int2SE</t>
  </si>
  <si>
    <t>W</t>
  </si>
  <si>
    <t>W_Int2SE</t>
  </si>
  <si>
    <t>Pb</t>
  </si>
  <si>
    <t>Pb_Int2SE</t>
  </si>
  <si>
    <t>Th</t>
  </si>
  <si>
    <t>Th_Int2SE</t>
  </si>
  <si>
    <t>U</t>
  </si>
  <si>
    <t>U_Int2SE</t>
  </si>
  <si>
    <t>ARM-1-1.FIN2</t>
  </si>
  <si>
    <t>610-1.FIN2</t>
  </si>
  <si>
    <t>OJY-1-1.FIN2</t>
  </si>
  <si>
    <t>20-FeP-3.FIN2</t>
  </si>
  <si>
    <t>20-Si-1.FIN2</t>
  </si>
  <si>
    <t>20-Si-2.FIN2</t>
  </si>
  <si>
    <t>20-FeP-4.FIN2</t>
  </si>
  <si>
    <t>20-Si-3.FIN2</t>
  </si>
  <si>
    <t>20-Si-4.FIN2</t>
  </si>
  <si>
    <t>20-Si-5.FIN2</t>
  </si>
  <si>
    <t>20-FeP-5.FIN2</t>
  </si>
  <si>
    <t>OJY-1-2.FIN2</t>
  </si>
  <si>
    <t>54-Si-1.FIN2</t>
  </si>
  <si>
    <t>54-Si-2.FIN2</t>
  </si>
  <si>
    <t>54-Si-5.FIN2</t>
  </si>
  <si>
    <t>54-FeP-2.FIN2</t>
  </si>
  <si>
    <t>54-FeP-3.FIN2</t>
  </si>
  <si>
    <t>54-FeP-4.FIN2</t>
  </si>
  <si>
    <t>ARM-1-3.FIN2</t>
  </si>
  <si>
    <t>610-3.FIN2</t>
  </si>
  <si>
    <t>ARM-1-2.FIN2</t>
  </si>
  <si>
    <t>610-2.FIN2</t>
  </si>
  <si>
    <t>OJY-1-3.FIN2</t>
  </si>
  <si>
    <t>20-FeP-1.FIN2</t>
  </si>
  <si>
    <t>20-FeP-2.FIN2</t>
  </si>
  <si>
    <t>54-FeP-1.FIN2</t>
  </si>
  <si>
    <t>54-FeP-5.FIN2</t>
  </si>
  <si>
    <t>54-Si-3.FIN2</t>
  </si>
  <si>
    <t>54-Si-4.FIN2</t>
  </si>
  <si>
    <t>Major element (wt.%)</t>
    <phoneticPr fontId="1" type="noConversion"/>
  </si>
  <si>
    <t>Trace element (ppm)</t>
    <phoneticPr fontId="1" type="noConversion"/>
  </si>
  <si>
    <t>/</t>
    <phoneticPr fontId="1" type="noConversion"/>
  </si>
  <si>
    <t>average</t>
  </si>
  <si>
    <t>average</t>
    <phoneticPr fontId="1" type="noConversion"/>
  </si>
  <si>
    <t>1s</t>
  </si>
  <si>
    <t>1s</t>
    <phoneticPr fontId="1" type="noConversion"/>
  </si>
  <si>
    <t>Major element (wt.%) for references only</t>
    <phoneticPr fontId="1" type="noConversion"/>
  </si>
  <si>
    <t>© 2024 The Authors </t>
  </si>
  <si>
    <t>Published by the European Association of Geochemistry under Creative Commons License CC BY-NC-ND.</t>
  </si>
  <si>
    <r>
      <t>Dataset S-10</t>
    </r>
    <r>
      <rPr>
        <sz val="11"/>
        <color rgb="FF000000"/>
        <rFont val="Times New Roman"/>
        <family val="1"/>
      </rPr>
      <t xml:space="preserve">  Trace elements of Runs 20 54F_ARM-1.</t>
    </r>
  </si>
  <si>
    <r>
      <t xml:space="preserve">Yan </t>
    </r>
    <r>
      <rPr>
        <i/>
        <sz val="10"/>
        <color theme="1"/>
        <rFont val="Helvetica Neue"/>
        <family val="2"/>
        <scheme val="minor"/>
      </rPr>
      <t>et al.</t>
    </r>
    <r>
      <rPr>
        <sz val="10"/>
        <color theme="1"/>
        <rFont val="Helvetica Neue"/>
        <family val="2"/>
        <scheme val="minor"/>
      </rPr>
      <t xml:space="preserve"> (2024) </t>
    </r>
    <r>
      <rPr>
        <i/>
        <sz val="10"/>
        <color theme="1"/>
        <rFont val="Helvetica Neue"/>
        <family val="2"/>
        <scheme val="minor"/>
      </rPr>
      <t>Geochem. Persp. Let.</t>
    </r>
    <r>
      <rPr>
        <sz val="10"/>
        <color theme="1"/>
        <rFont val="Helvetica Neue"/>
        <family val="2"/>
        <scheme val="minor"/>
      </rPr>
      <t xml:space="preserve"> 32, 14–20 | https://doi.org/10.7185/geochemlet.2436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</si>
</sst>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11">
    <font>
      <sz val="10"/>
      <color indexed="8"/>
      <name val="Helvetica Neue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9"/>
      <color rgb="FF000000"/>
      <name val="Times New Roman"/>
      <family val="1"/>
    </font>
    <font>
      <sz val="10"/>
      <color theme="1"/>
      <name val="Helvetica Neue"/>
      <family val="2"/>
    </font>
    <font>
      <sz val="9"/>
      <color theme="1"/>
      <name val="Times New Roman"/>
      <family val="1"/>
    </font>
    <font>
      <sz val="10"/>
      <color theme="1"/>
      <name val="Helvetica Neue"/>
      <family val="2"/>
      <scheme val="minor"/>
    </font>
    <font>
      <i/>
      <sz val="10"/>
      <color theme="1"/>
      <name val="Helvetica Neue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/>
      <right/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6">
    <xf numFmtId="0" fontId="0" fillId="0" borderId="0" xfId="0">
      <alignment vertical="top" wrapText="1"/>
    </xf>
    <xf numFmtId="49" fontId="3" fillId="2" borderId="1" xfId="0" applyNumberFormat="1" applyFont="1" applyFill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0" fontId="2" fillId="0" borderId="2" xfId="0" applyNumberFormat="1" applyFont="1" applyBorder="1" applyAlignment="1">
      <alignment vertical="top"/>
    </xf>
    <xf numFmtId="0" fontId="2" fillId="0" borderId="2" xfId="0" applyFont="1" applyBorder="1" applyAlignment="1">
      <alignment vertical="top"/>
    </xf>
    <xf numFmtId="164" fontId="2" fillId="0" borderId="2" xfId="0" applyNumberFormat="1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5" fillId="0" borderId="0" xfId="0" applyFont="1">
      <alignment vertical="top" wrapText="1"/>
    </xf>
    <xf numFmtId="49" fontId="6" fillId="0" borderId="2" xfId="0" applyNumberFormat="1" applyFont="1" applyBorder="1" applyAlignment="1">
      <alignment vertical="top"/>
    </xf>
    <xf numFmtId="0" fontId="6" fillId="0" borderId="2" xfId="0" applyNumberFormat="1" applyFont="1" applyBorder="1" applyAlignment="1">
      <alignment vertical="top"/>
    </xf>
    <xf numFmtId="2" fontId="7" fillId="0" borderId="0" xfId="0" applyNumberFormat="1" applyFont="1" applyAlignment="1"/>
    <xf numFmtId="0" fontId="9" fillId="0" borderId="0" xfId="0" applyFont="1" applyAlignment="1">
      <alignment vertical="center"/>
    </xf>
    <xf numFmtId="0" fontId="0" fillId="0" borderId="5" xfId="0" applyFill="1" applyBorder="1">
      <alignment vertical="top" wrapText="1"/>
    </xf>
    <xf numFmtId="0" fontId="7" fillId="0" borderId="0" xfId="0" applyFont="1" applyFill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241108</xdr:colOff>
      <xdr:row>0</xdr:row>
      <xdr:rowOff>115504</xdr:rowOff>
    </xdr:from>
    <xdr:to>
      <xdr:col>11</xdr:col>
      <xdr:colOff>100080</xdr:colOff>
      <xdr:row>6</xdr:row>
      <xdr:rowOff>44518</xdr:rowOff>
    </xdr:to>
    <xdr:sp macro="" textlink="">
      <xdr:nvSpPr>
        <xdr:cNvPr id="2" name="ZoneTexte 3">
          <a:extLst>
            <a:ext uri="{FF2B5EF4-FFF2-40B4-BE49-F238E27FC236}">
              <a16:creationId xmlns:a16="http://schemas.microsoft.com/office/drawing/2014/main" id="{E4BBA569-0943-3E48-8CF4-1AEE32BF353A}"/>
            </a:ext>
          </a:extLst>
        </xdr:cNvPr>
        <xdr:cNvSpPr txBox="1">
          <a:spLocks noChangeArrowheads="1"/>
        </xdr:cNvSpPr>
      </xdr:nvSpPr>
      <xdr:spPr bwMode="auto">
        <a:xfrm>
          <a:off x="3543108" y="115504"/>
          <a:ext cx="5637472" cy="9196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anchor="ctr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GB" sz="1800" b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Yan </a:t>
          </a:r>
          <a:r>
            <a:rPr lang="en-GB" sz="1800" b="1" i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et al.</a:t>
          </a:r>
          <a:endParaRPr lang="en-GB" sz="1800" b="1" kern="1200">
            <a:solidFill>
              <a:schemeClr val="tx1"/>
            </a:solidFill>
            <a:effectLst/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algn="r"/>
          <a:r>
            <a:rPr lang="en-GB" sz="1800" b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Silicate and iron phosphate melt immiscibility promotes REE enrichment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794750</xdr:colOff>
      <xdr:row>6</xdr:row>
      <xdr:rowOff>6844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F1F550-6693-804F-937E-611D40B81B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445750" cy="9974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241108</xdr:colOff>
      <xdr:row>0</xdr:row>
      <xdr:rowOff>115504</xdr:rowOff>
    </xdr:from>
    <xdr:to>
      <xdr:col>11</xdr:col>
      <xdr:colOff>100080</xdr:colOff>
      <xdr:row>6</xdr:row>
      <xdr:rowOff>44518</xdr:rowOff>
    </xdr:to>
    <xdr:sp macro="" textlink="">
      <xdr:nvSpPr>
        <xdr:cNvPr id="2" name="ZoneTexte 3">
          <a:extLst>
            <a:ext uri="{FF2B5EF4-FFF2-40B4-BE49-F238E27FC236}">
              <a16:creationId xmlns:a16="http://schemas.microsoft.com/office/drawing/2014/main" id="{B96434A4-147F-A54C-93AF-348EA8ABA77D}"/>
            </a:ext>
          </a:extLst>
        </xdr:cNvPr>
        <xdr:cNvSpPr txBox="1">
          <a:spLocks noChangeArrowheads="1"/>
        </xdr:cNvSpPr>
      </xdr:nvSpPr>
      <xdr:spPr bwMode="auto">
        <a:xfrm>
          <a:off x="3543108" y="115504"/>
          <a:ext cx="5637472" cy="9196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anchor="ctr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GB" sz="1800" b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Yan </a:t>
          </a:r>
          <a:r>
            <a:rPr lang="en-GB" sz="1800" b="1" i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et al.</a:t>
          </a:r>
          <a:endParaRPr lang="en-GB" sz="1800" b="1" kern="1200">
            <a:solidFill>
              <a:schemeClr val="tx1"/>
            </a:solidFill>
            <a:effectLst/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algn="r"/>
          <a:r>
            <a:rPr lang="en-GB" sz="1800" b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Silicate and iron phosphate melt immiscibility promotes REE enrichment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794750</xdr:colOff>
      <xdr:row>6</xdr:row>
      <xdr:rowOff>6844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06E54DD-A1C6-464A-B32F-59091B641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445750" cy="9974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5BFD7-7BED-D64D-8B9A-244B393E2030}">
  <dimension ref="A7:AY77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RowHeight="13"/>
  <cols>
    <col min="23" max="27" width="10.83203125" style="9"/>
  </cols>
  <sheetData>
    <row r="7" spans="1:51" ht="14">
      <c r="A7" s="13" t="s">
        <v>164</v>
      </c>
      <c r="B7" s="14"/>
      <c r="C7" s="14"/>
      <c r="D7" s="14"/>
      <c r="E7" s="14"/>
      <c r="F7" s="14"/>
    </row>
    <row r="8" spans="1:51">
      <c r="A8" s="1" t="s">
        <v>0</v>
      </c>
      <c r="B8" s="2" t="s">
        <v>148</v>
      </c>
      <c r="C8" s="2" t="s">
        <v>149</v>
      </c>
      <c r="D8" s="2" t="s">
        <v>128</v>
      </c>
      <c r="E8" s="2" t="s">
        <v>131</v>
      </c>
      <c r="F8" s="2" t="s">
        <v>135</v>
      </c>
      <c r="G8" s="2"/>
      <c r="H8" s="2"/>
      <c r="I8" s="2" t="s">
        <v>150</v>
      </c>
      <c r="J8" s="2" t="s">
        <v>140</v>
      </c>
      <c r="K8" s="2" t="s">
        <v>141</v>
      </c>
      <c r="L8" s="2" t="s">
        <v>142</v>
      </c>
      <c r="M8" s="2" t="s">
        <v>151</v>
      </c>
      <c r="N8" s="2"/>
      <c r="O8" s="4"/>
      <c r="P8" s="2" t="s">
        <v>129</v>
      </c>
      <c r="Q8" s="2" t="s">
        <v>130</v>
      </c>
      <c r="R8" s="2" t="s">
        <v>132</v>
      </c>
      <c r="S8" s="2" t="s">
        <v>133</v>
      </c>
      <c r="T8" s="2" t="s">
        <v>134</v>
      </c>
      <c r="U8" s="2"/>
      <c r="V8" s="2"/>
      <c r="W8" s="10" t="s">
        <v>137</v>
      </c>
      <c r="X8" s="10" t="s">
        <v>138</v>
      </c>
      <c r="Y8" s="10" t="s">
        <v>152</v>
      </c>
      <c r="Z8" s="10" t="s">
        <v>153</v>
      </c>
      <c r="AA8" s="10" t="s">
        <v>139</v>
      </c>
      <c r="AE8" s="2" t="s">
        <v>148</v>
      </c>
      <c r="AF8" s="2" t="s">
        <v>149</v>
      </c>
      <c r="AG8" s="2" t="s">
        <v>128</v>
      </c>
      <c r="AH8" s="2" t="s">
        <v>131</v>
      </c>
      <c r="AI8" s="2" t="s">
        <v>135</v>
      </c>
      <c r="AJ8" s="2" t="s">
        <v>150</v>
      </c>
      <c r="AK8" s="2" t="s">
        <v>140</v>
      </c>
      <c r="AL8" s="2" t="s">
        <v>141</v>
      </c>
      <c r="AM8" s="2" t="s">
        <v>142</v>
      </c>
      <c r="AN8" s="2" t="s">
        <v>151</v>
      </c>
      <c r="AO8" s="4"/>
      <c r="AP8" s="2" t="s">
        <v>129</v>
      </c>
      <c r="AQ8" s="2" t="s">
        <v>130</v>
      </c>
      <c r="AR8" s="2" t="s">
        <v>132</v>
      </c>
      <c r="AS8" s="2" t="s">
        <v>133</v>
      </c>
      <c r="AT8" s="2" t="s">
        <v>134</v>
      </c>
      <c r="AU8" s="2" t="s">
        <v>137</v>
      </c>
      <c r="AV8" s="2" t="s">
        <v>138</v>
      </c>
      <c r="AW8" s="2" t="s">
        <v>152</v>
      </c>
      <c r="AX8" s="2" t="s">
        <v>153</v>
      </c>
      <c r="AY8" s="2" t="s">
        <v>139</v>
      </c>
    </row>
    <row r="9" spans="1:51">
      <c r="A9" s="1" t="s">
        <v>161</v>
      </c>
      <c r="B9" s="3"/>
      <c r="C9" s="3"/>
      <c r="D9" s="3"/>
      <c r="E9" s="3"/>
      <c r="F9" s="3"/>
      <c r="G9" s="3" t="s">
        <v>158</v>
      </c>
      <c r="H9" s="3" t="s">
        <v>160</v>
      </c>
      <c r="I9" s="3"/>
      <c r="J9" s="3"/>
      <c r="K9" s="3"/>
      <c r="L9" s="3"/>
      <c r="M9" s="3"/>
      <c r="N9" s="3" t="s">
        <v>158</v>
      </c>
      <c r="O9" s="3" t="s">
        <v>160</v>
      </c>
      <c r="P9" s="3"/>
      <c r="Q9" s="3"/>
      <c r="R9" s="3"/>
      <c r="S9" s="3"/>
      <c r="T9" s="3"/>
      <c r="U9" s="6" t="s">
        <v>157</v>
      </c>
      <c r="V9" s="7" t="s">
        <v>159</v>
      </c>
      <c r="W9" s="11"/>
      <c r="X9" s="11"/>
      <c r="Y9" s="11"/>
      <c r="Z9" s="11"/>
      <c r="AA9" s="11"/>
      <c r="AB9" s="6" t="s">
        <v>157</v>
      </c>
      <c r="AC9" s="8" t="s">
        <v>160</v>
      </c>
      <c r="AD9" s="1"/>
      <c r="AE9" s="3"/>
      <c r="AF9" s="3"/>
      <c r="AG9" s="3"/>
      <c r="AH9" s="3"/>
      <c r="AI9" s="3"/>
      <c r="AJ9" s="3"/>
      <c r="AK9" s="3"/>
      <c r="AL9" s="3"/>
      <c r="AM9" s="3"/>
      <c r="AN9" s="3"/>
      <c r="AO9" s="4"/>
      <c r="AP9" s="3"/>
      <c r="AQ9" s="3"/>
      <c r="AR9" s="3"/>
      <c r="AS9" s="3"/>
      <c r="AT9" s="3"/>
      <c r="AU9" s="3"/>
      <c r="AV9" s="3"/>
      <c r="AW9" s="3"/>
      <c r="AX9" s="3"/>
      <c r="AY9" s="3"/>
    </row>
    <row r="10" spans="1:51">
      <c r="A10" s="1" t="s">
        <v>1</v>
      </c>
      <c r="B10" s="3">
        <v>2.8610000000000002</v>
      </c>
      <c r="C10" s="3">
        <v>3.54</v>
      </c>
      <c r="D10" s="3">
        <v>3.5649999999999999</v>
      </c>
      <c r="E10" s="3">
        <v>3.6120000000000001</v>
      </c>
      <c r="F10" s="3">
        <v>3.5</v>
      </c>
      <c r="G10" s="5">
        <f>AVERAGE(B10:F10)</f>
        <v>3.4156</v>
      </c>
      <c r="H10" s="5">
        <f>STDEV(B10:F10)</f>
        <v>0.31267922860337227</v>
      </c>
      <c r="I10" s="3">
        <v>3.94</v>
      </c>
      <c r="J10" s="3">
        <v>3.99</v>
      </c>
      <c r="K10" s="3">
        <v>3.903</v>
      </c>
      <c r="L10" s="3">
        <v>3.923</v>
      </c>
      <c r="M10" s="3">
        <v>3.9460000000000002</v>
      </c>
      <c r="N10" s="5">
        <f>AVERAGE(I10:M10)</f>
        <v>3.9404000000000003</v>
      </c>
      <c r="O10" s="5">
        <f>STDEV(I10:M10)</f>
        <v>3.2377461296401927E-2</v>
      </c>
      <c r="P10" s="3">
        <v>76.430000000000007</v>
      </c>
      <c r="Q10" s="3">
        <v>74.78</v>
      </c>
      <c r="R10" s="3">
        <v>72.53</v>
      </c>
      <c r="S10" s="3">
        <v>72.42</v>
      </c>
      <c r="T10" s="3">
        <v>76.17</v>
      </c>
      <c r="U10" s="5">
        <f>AVERAGE(P10:T10)</f>
        <v>74.466000000000008</v>
      </c>
      <c r="V10" s="5">
        <f>STDEV(P10:T10)</f>
        <v>1.9231302607987857</v>
      </c>
      <c r="W10" s="11">
        <v>75.099999999999994</v>
      </c>
      <c r="X10" s="11">
        <v>74.8</v>
      </c>
      <c r="Y10" s="11">
        <v>75.22</v>
      </c>
      <c r="Z10" s="11">
        <v>75.739999999999995</v>
      </c>
      <c r="AA10" s="11">
        <v>75.77</v>
      </c>
      <c r="AB10" s="5">
        <f>AVERAGE(W10:AA10)</f>
        <v>75.325999999999993</v>
      </c>
      <c r="AC10" s="5">
        <f>STDEV(W10:AA10)</f>
        <v>0.42057104037249105</v>
      </c>
      <c r="AD10" s="1" t="s">
        <v>2</v>
      </c>
      <c r="AE10" s="3">
        <v>8.5000000000000006E-2</v>
      </c>
      <c r="AF10" s="3">
        <v>7.4999999999999997E-2</v>
      </c>
      <c r="AG10" s="3">
        <v>9.2999999999999999E-2</v>
      </c>
      <c r="AH10" s="3">
        <v>8.4000000000000005E-2</v>
      </c>
      <c r="AI10" s="3">
        <v>7.5999999999999998E-2</v>
      </c>
      <c r="AJ10" s="3">
        <v>0.1</v>
      </c>
      <c r="AK10" s="3">
        <v>0.1</v>
      </c>
      <c r="AL10" s="3">
        <v>8.2000000000000003E-2</v>
      </c>
      <c r="AM10" s="3">
        <v>7.5999999999999998E-2</v>
      </c>
      <c r="AN10" s="3">
        <v>9.7000000000000003E-2</v>
      </c>
      <c r="AO10" s="4"/>
      <c r="AP10" s="3">
        <v>0.56999999999999995</v>
      </c>
      <c r="AQ10" s="3">
        <v>0.56000000000000005</v>
      </c>
      <c r="AR10" s="3">
        <v>0.46</v>
      </c>
      <c r="AS10" s="3">
        <v>0.46</v>
      </c>
      <c r="AT10" s="3">
        <v>0.42</v>
      </c>
      <c r="AU10" s="3">
        <v>0.45</v>
      </c>
      <c r="AV10" s="3">
        <v>0.44</v>
      </c>
      <c r="AW10" s="3">
        <v>0.39</v>
      </c>
      <c r="AX10" s="3">
        <v>0.35</v>
      </c>
      <c r="AY10" s="3">
        <v>0.23</v>
      </c>
    </row>
    <row r="11" spans="1:51">
      <c r="A11" s="1" t="s">
        <v>3</v>
      </c>
      <c r="B11" s="3">
        <v>5.8299999999999998E-2</v>
      </c>
      <c r="C11" s="3">
        <v>7.1800000000000003E-2</v>
      </c>
      <c r="D11" s="3">
        <v>6.9699999999999998E-2</v>
      </c>
      <c r="E11" s="3">
        <v>0.17349999999999999</v>
      </c>
      <c r="F11" s="3">
        <v>7.1900000000000006E-2</v>
      </c>
      <c r="G11" s="5">
        <f t="shared" ref="G11:G21" si="0">AVERAGE(B11:F11)</f>
        <v>8.9039999999999994E-2</v>
      </c>
      <c r="H11" s="5">
        <f t="shared" ref="H11:H21" si="1">STDEV(B11:F11)</f>
        <v>4.7548585678230212E-2</v>
      </c>
      <c r="I11" s="3">
        <v>0.1153</v>
      </c>
      <c r="J11" s="3">
        <v>0.11070000000000001</v>
      </c>
      <c r="K11" s="3">
        <v>0.11260000000000001</v>
      </c>
      <c r="L11" s="3">
        <v>0.1145</v>
      </c>
      <c r="M11" s="3">
        <v>0.11559999999999999</v>
      </c>
      <c r="N11" s="5">
        <f t="shared" ref="N11:N72" si="2">AVERAGE(I11:M11)</f>
        <v>0.11373999999999999</v>
      </c>
      <c r="O11" s="5">
        <f t="shared" ref="O11:O72" si="3">STDEV(I11:M11)</f>
        <v>2.06228029132802E-3</v>
      </c>
      <c r="P11" s="3">
        <v>0.35599999999999998</v>
      </c>
      <c r="Q11" s="3">
        <v>0.22900000000000001</v>
      </c>
      <c r="R11" s="3">
        <v>6.5799999999999997E-2</v>
      </c>
      <c r="S11" s="3">
        <v>0.25109999999999999</v>
      </c>
      <c r="T11" s="3">
        <v>0.44900000000000001</v>
      </c>
      <c r="U11" s="5">
        <f t="shared" ref="U11:U72" si="4">AVERAGE(P11:T11)</f>
        <v>0.27017999999999998</v>
      </c>
      <c r="V11" s="5">
        <f t="shared" ref="V11:V72" si="5">STDEV(P11:T11)</f>
        <v>0.14419837724468329</v>
      </c>
      <c r="W11" s="11">
        <v>0.246</v>
      </c>
      <c r="X11" s="11">
        <v>0.14330000000000001</v>
      </c>
      <c r="Y11" s="11">
        <v>7.0699999999999999E-2</v>
      </c>
      <c r="Z11" s="11">
        <v>4.5900000000000003E-2</v>
      </c>
      <c r="AA11" s="11">
        <v>4.4999999999999998E-2</v>
      </c>
      <c r="AB11" s="5">
        <f t="shared" ref="AB11:AB72" si="6">AVERAGE(W11:AA11)</f>
        <v>0.11018000000000001</v>
      </c>
      <c r="AC11" s="5">
        <f t="shared" ref="AC11:AC72" si="7">STDEV(W11:AA11)</f>
        <v>8.5853112931331702E-2</v>
      </c>
      <c r="AD11" s="1" t="s">
        <v>4</v>
      </c>
      <c r="AE11" s="3">
        <v>2.5000000000000001E-3</v>
      </c>
      <c r="AF11" s="3">
        <v>3.0999999999999999E-3</v>
      </c>
      <c r="AG11" s="3">
        <v>3.8999999999999998E-3</v>
      </c>
      <c r="AH11" s="3">
        <v>5.5999999999999999E-3</v>
      </c>
      <c r="AI11" s="3">
        <v>3.3E-3</v>
      </c>
      <c r="AJ11" s="3">
        <v>4.1000000000000003E-3</v>
      </c>
      <c r="AK11" s="3">
        <v>5.7999999999999996E-3</v>
      </c>
      <c r="AL11" s="3">
        <v>5.1999999999999998E-3</v>
      </c>
      <c r="AM11" s="3">
        <v>5.7000000000000002E-3</v>
      </c>
      <c r="AN11" s="3">
        <v>5.0000000000000001E-3</v>
      </c>
      <c r="AO11" s="4"/>
      <c r="AP11" s="3">
        <v>1.7000000000000001E-2</v>
      </c>
      <c r="AQ11" s="3">
        <v>1.2E-2</v>
      </c>
      <c r="AR11" s="3">
        <v>3.5000000000000001E-3</v>
      </c>
      <c r="AS11" s="3">
        <v>7.9000000000000008E-3</v>
      </c>
      <c r="AT11" s="3">
        <v>1.2999999999999999E-2</v>
      </c>
      <c r="AU11" s="3">
        <v>0.01</v>
      </c>
      <c r="AV11" s="3">
        <v>6.4000000000000003E-3</v>
      </c>
      <c r="AW11" s="3">
        <v>3.8999999999999998E-3</v>
      </c>
      <c r="AX11" s="3">
        <v>3.5999999999999999E-3</v>
      </c>
      <c r="AY11" s="3">
        <v>2E-3</v>
      </c>
    </row>
    <row r="12" spans="1:51">
      <c r="A12" s="1" t="s">
        <v>5</v>
      </c>
      <c r="B12" s="3">
        <v>3.65</v>
      </c>
      <c r="C12" s="3">
        <v>4.4950000000000001</v>
      </c>
      <c r="D12" s="3">
        <v>4.4180000000000001</v>
      </c>
      <c r="E12" s="3">
        <v>4.3710000000000004</v>
      </c>
      <c r="F12" s="3">
        <v>4.5019999999999998</v>
      </c>
      <c r="G12" s="5">
        <f t="shared" si="0"/>
        <v>4.2871999999999995</v>
      </c>
      <c r="H12" s="5">
        <f t="shared" si="1"/>
        <v>0.36037300120847021</v>
      </c>
      <c r="I12" s="3">
        <v>5.5670000000000002</v>
      </c>
      <c r="J12" s="3">
        <v>5.5460000000000003</v>
      </c>
      <c r="K12" s="3">
        <v>5.6040000000000001</v>
      </c>
      <c r="L12" s="3">
        <v>5.58</v>
      </c>
      <c r="M12" s="3">
        <v>5.6230000000000002</v>
      </c>
      <c r="N12" s="5">
        <f t="shared" si="2"/>
        <v>5.5839999999999996</v>
      </c>
      <c r="O12" s="5">
        <f t="shared" si="3"/>
        <v>3.0290262461721895E-2</v>
      </c>
      <c r="P12" s="3">
        <v>11.61</v>
      </c>
      <c r="Q12" s="3">
        <v>12</v>
      </c>
      <c r="R12" s="3">
        <v>13.69</v>
      </c>
      <c r="S12" s="3">
        <v>13.48</v>
      </c>
      <c r="T12" s="3">
        <v>11.56</v>
      </c>
      <c r="U12" s="5">
        <f t="shared" si="4"/>
        <v>12.468</v>
      </c>
      <c r="V12" s="5">
        <f t="shared" si="5"/>
        <v>1.0364699706214358</v>
      </c>
      <c r="W12" s="11">
        <v>11.54</v>
      </c>
      <c r="X12" s="11">
        <v>11.63</v>
      </c>
      <c r="Y12" s="11">
        <v>11.46</v>
      </c>
      <c r="Z12" s="11">
        <v>11.28</v>
      </c>
      <c r="AA12" s="11">
        <v>11.23</v>
      </c>
      <c r="AB12" s="5">
        <f t="shared" si="6"/>
        <v>11.428000000000001</v>
      </c>
      <c r="AC12" s="5">
        <f t="shared" si="7"/>
        <v>0.16991174179555707</v>
      </c>
      <c r="AD12" s="1" t="s">
        <v>6</v>
      </c>
      <c r="AE12" s="3">
        <v>8.6999999999999994E-2</v>
      </c>
      <c r="AF12" s="3">
        <v>9.7000000000000003E-2</v>
      </c>
      <c r="AG12" s="3">
        <v>7.8E-2</v>
      </c>
      <c r="AH12" s="3">
        <v>0.08</v>
      </c>
      <c r="AI12" s="3">
        <v>7.0000000000000007E-2</v>
      </c>
      <c r="AJ12" s="3">
        <v>6.5000000000000002E-2</v>
      </c>
      <c r="AK12" s="3">
        <v>0.06</v>
      </c>
      <c r="AL12" s="3">
        <v>9.2999999999999999E-2</v>
      </c>
      <c r="AM12" s="3">
        <v>7.4999999999999997E-2</v>
      </c>
      <c r="AN12" s="3">
        <v>7.1999999999999995E-2</v>
      </c>
      <c r="AO12" s="4"/>
      <c r="AP12" s="3">
        <v>0.37</v>
      </c>
      <c r="AQ12" s="3">
        <v>0.31</v>
      </c>
      <c r="AR12" s="3">
        <v>0.22</v>
      </c>
      <c r="AS12" s="3">
        <v>0.34</v>
      </c>
      <c r="AT12" s="3">
        <v>0.28999999999999998</v>
      </c>
      <c r="AU12" s="3">
        <v>0.22</v>
      </c>
      <c r="AV12" s="3">
        <v>0.25</v>
      </c>
      <c r="AW12" s="3">
        <v>0.2</v>
      </c>
      <c r="AX12" s="3">
        <v>0.17</v>
      </c>
      <c r="AY12" s="3">
        <v>0.18</v>
      </c>
    </row>
    <row r="13" spans="1:51">
      <c r="A13" s="1" t="s">
        <v>7</v>
      </c>
      <c r="B13" s="3">
        <v>17.52</v>
      </c>
      <c r="C13" s="3">
        <v>21.05</v>
      </c>
      <c r="D13" s="3">
        <v>21.3</v>
      </c>
      <c r="E13" s="3">
        <v>19.489999999999998</v>
      </c>
      <c r="F13" s="3">
        <v>20.97</v>
      </c>
      <c r="G13" s="5">
        <f t="shared" si="0"/>
        <v>20.065999999999999</v>
      </c>
      <c r="H13" s="5">
        <f t="shared" si="1"/>
        <v>1.5907639674068561</v>
      </c>
      <c r="I13" s="3">
        <v>17.52</v>
      </c>
      <c r="J13" s="3">
        <v>17.37</v>
      </c>
      <c r="K13" s="3">
        <v>17.77</v>
      </c>
      <c r="L13" s="3">
        <v>17.649999999999999</v>
      </c>
      <c r="M13" s="3">
        <v>17.59</v>
      </c>
      <c r="N13" s="5">
        <f t="shared" si="2"/>
        <v>17.580000000000002</v>
      </c>
      <c r="O13" s="5">
        <f t="shared" si="3"/>
        <v>0.14899664425751277</v>
      </c>
      <c r="P13" s="3">
        <v>2.12</v>
      </c>
      <c r="Q13" s="3">
        <v>2.274</v>
      </c>
      <c r="R13" s="3">
        <v>2.3330000000000002</v>
      </c>
      <c r="S13" s="3">
        <v>2.5190000000000001</v>
      </c>
      <c r="T13" s="3">
        <v>2.0569999999999999</v>
      </c>
      <c r="U13" s="5">
        <f t="shared" si="4"/>
        <v>2.2606000000000002</v>
      </c>
      <c r="V13" s="5">
        <f t="shared" si="5"/>
        <v>0.18262885861768952</v>
      </c>
      <c r="W13" s="11">
        <v>2.444</v>
      </c>
      <c r="X13" s="11">
        <v>2.5880000000000001</v>
      </c>
      <c r="Y13" s="11">
        <v>2.5569999999999999</v>
      </c>
      <c r="Z13" s="11">
        <v>2.5539999999999998</v>
      </c>
      <c r="AA13" s="11">
        <v>2.532</v>
      </c>
      <c r="AB13" s="5">
        <f t="shared" si="6"/>
        <v>2.5350000000000001</v>
      </c>
      <c r="AC13" s="5">
        <f t="shared" si="7"/>
        <v>5.4644304369257025E-2</v>
      </c>
      <c r="AD13" s="1" t="s">
        <v>8</v>
      </c>
      <c r="AE13" s="3">
        <v>0.2</v>
      </c>
      <c r="AF13" s="3">
        <v>0.28999999999999998</v>
      </c>
      <c r="AG13" s="3">
        <v>0.35</v>
      </c>
      <c r="AH13" s="3">
        <v>0.23</v>
      </c>
      <c r="AI13" s="3">
        <v>0.37</v>
      </c>
      <c r="AJ13" s="3">
        <v>0.23</v>
      </c>
      <c r="AK13" s="3">
        <v>0.2</v>
      </c>
      <c r="AL13" s="3">
        <v>0.25</v>
      </c>
      <c r="AM13" s="3">
        <v>0.25</v>
      </c>
      <c r="AN13" s="3">
        <v>0.21</v>
      </c>
      <c r="AO13" s="4"/>
      <c r="AP13" s="3">
        <v>0.11</v>
      </c>
      <c r="AQ13" s="3">
        <v>7.8E-2</v>
      </c>
      <c r="AR13" s="3">
        <v>4.4999999999999998E-2</v>
      </c>
      <c r="AS13" s="3">
        <v>0.06</v>
      </c>
      <c r="AT13" s="3">
        <v>6.3E-2</v>
      </c>
      <c r="AU13" s="3">
        <v>6.8000000000000005E-2</v>
      </c>
      <c r="AV13" s="3">
        <v>7.0000000000000007E-2</v>
      </c>
      <c r="AW13" s="3">
        <v>5.7000000000000002E-2</v>
      </c>
      <c r="AX13" s="3">
        <v>4.7E-2</v>
      </c>
      <c r="AY13" s="3">
        <v>4.9000000000000002E-2</v>
      </c>
    </row>
    <row r="14" spans="1:51">
      <c r="A14" s="1" t="s">
        <v>9</v>
      </c>
      <c r="B14" s="3">
        <v>2.363</v>
      </c>
      <c r="C14" s="3">
        <v>2.7519999999999998</v>
      </c>
      <c r="D14" s="3">
        <v>2.8039999999999998</v>
      </c>
      <c r="E14" s="3">
        <v>2.9039999999999999</v>
      </c>
      <c r="F14" s="3">
        <v>2.7440000000000002</v>
      </c>
      <c r="G14" s="5">
        <f t="shared" si="0"/>
        <v>2.7134</v>
      </c>
      <c r="H14" s="5">
        <f t="shared" si="1"/>
        <v>0.20599951456253479</v>
      </c>
      <c r="I14" s="3">
        <v>2.42</v>
      </c>
      <c r="J14" s="3">
        <v>2.4129999999999998</v>
      </c>
      <c r="K14" s="3">
        <v>2.4140000000000001</v>
      </c>
      <c r="L14" s="3">
        <v>2.4039999999999999</v>
      </c>
      <c r="M14" s="3">
        <v>2.399</v>
      </c>
      <c r="N14" s="5">
        <f t="shared" si="2"/>
        <v>2.41</v>
      </c>
      <c r="O14" s="5">
        <f t="shared" si="3"/>
        <v>8.39642781187332E-3</v>
      </c>
      <c r="P14" s="3">
        <v>7.7399999999999997E-2</v>
      </c>
      <c r="Q14" s="3">
        <v>8.7499999999999994E-2</v>
      </c>
      <c r="R14" s="3">
        <v>9.5399999999999999E-2</v>
      </c>
      <c r="S14" s="3">
        <v>0.1164</v>
      </c>
      <c r="T14" s="3">
        <v>8.4400000000000003E-2</v>
      </c>
      <c r="U14" s="5">
        <f t="shared" si="4"/>
        <v>9.2219999999999996E-2</v>
      </c>
      <c r="V14" s="5">
        <f t="shared" si="5"/>
        <v>1.4982055933682856E-2</v>
      </c>
      <c r="W14" s="11">
        <v>7.3300000000000004E-2</v>
      </c>
      <c r="X14" s="11">
        <v>7.6700000000000004E-2</v>
      </c>
      <c r="Y14" s="11">
        <v>7.6899999999999996E-2</v>
      </c>
      <c r="Z14" s="11">
        <v>7.1599999999999997E-2</v>
      </c>
      <c r="AA14" s="11">
        <v>7.3700000000000002E-2</v>
      </c>
      <c r="AB14" s="5">
        <f t="shared" si="6"/>
        <v>7.4439999999999992E-2</v>
      </c>
      <c r="AC14" s="5">
        <f t="shared" si="7"/>
        <v>2.2952124084711645E-3</v>
      </c>
      <c r="AD14" s="1" t="s">
        <v>10</v>
      </c>
      <c r="AE14" s="3">
        <v>4.3999999999999997E-2</v>
      </c>
      <c r="AF14" s="3">
        <v>3.5000000000000003E-2</v>
      </c>
      <c r="AG14" s="3">
        <v>0.05</v>
      </c>
      <c r="AH14" s="3">
        <v>4.4999999999999998E-2</v>
      </c>
      <c r="AI14" s="3">
        <v>5.0999999999999997E-2</v>
      </c>
      <c r="AJ14" s="3">
        <v>0.03</v>
      </c>
      <c r="AK14" s="3">
        <v>2.7E-2</v>
      </c>
      <c r="AL14" s="3">
        <v>2.5999999999999999E-2</v>
      </c>
      <c r="AM14" s="3">
        <v>2.7E-2</v>
      </c>
      <c r="AN14" s="3">
        <v>2.4E-2</v>
      </c>
      <c r="AO14" s="4"/>
      <c r="AP14" s="3">
        <v>3.3999999999999998E-3</v>
      </c>
      <c r="AQ14" s="3">
        <v>3.5000000000000001E-3</v>
      </c>
      <c r="AR14" s="3">
        <v>1.6000000000000001E-3</v>
      </c>
      <c r="AS14" s="3">
        <v>2.8999999999999998E-3</v>
      </c>
      <c r="AT14" s="3">
        <v>2.8E-3</v>
      </c>
      <c r="AU14" s="3">
        <v>2.2000000000000001E-3</v>
      </c>
      <c r="AV14" s="3">
        <v>2.0999999999999999E-3</v>
      </c>
      <c r="AW14" s="3">
        <v>1.6999999999999999E-3</v>
      </c>
      <c r="AX14" s="3">
        <v>1.6000000000000001E-3</v>
      </c>
      <c r="AY14" s="3">
        <v>1.6999999999999999E-3</v>
      </c>
    </row>
    <row r="15" spans="1:51">
      <c r="A15" s="1" t="s">
        <v>11</v>
      </c>
      <c r="B15" s="3">
        <v>5.6539999999999999</v>
      </c>
      <c r="C15" s="3">
        <v>6.4359999999999999</v>
      </c>
      <c r="D15" s="3">
        <v>6.55</v>
      </c>
      <c r="E15" s="3">
        <v>6.86</v>
      </c>
      <c r="F15" s="3">
        <v>6.54</v>
      </c>
      <c r="G15" s="5">
        <f t="shared" si="0"/>
        <v>6.4079999999999995</v>
      </c>
      <c r="H15" s="5">
        <f t="shared" si="1"/>
        <v>0.45033098938447497</v>
      </c>
      <c r="I15" s="3">
        <v>7.8140000000000001</v>
      </c>
      <c r="J15" s="3">
        <v>7.73</v>
      </c>
      <c r="K15" s="3">
        <v>7.8170000000000002</v>
      </c>
      <c r="L15" s="3">
        <v>7.9119999999999999</v>
      </c>
      <c r="M15" s="3">
        <v>7.86</v>
      </c>
      <c r="N15" s="5">
        <f t="shared" si="2"/>
        <v>7.8266000000000009</v>
      </c>
      <c r="O15" s="5">
        <f t="shared" si="3"/>
        <v>6.7065639488489037E-2</v>
      </c>
      <c r="P15" s="3">
        <v>0.1366</v>
      </c>
      <c r="Q15" s="3">
        <v>0.15129999999999999</v>
      </c>
      <c r="R15" s="3">
        <v>0.16350000000000001</v>
      </c>
      <c r="S15" s="3">
        <v>0.2112</v>
      </c>
      <c r="T15" s="3">
        <v>0.14030000000000001</v>
      </c>
      <c r="U15" s="5">
        <f t="shared" si="4"/>
        <v>0.16058</v>
      </c>
      <c r="V15" s="5">
        <f t="shared" si="5"/>
        <v>3.018007620931383E-2</v>
      </c>
      <c r="W15" s="11">
        <v>0.1855</v>
      </c>
      <c r="X15" s="11">
        <v>0.19539999999999999</v>
      </c>
      <c r="Y15" s="11">
        <v>0.20499999999999999</v>
      </c>
      <c r="Z15" s="11">
        <v>0.19209999999999999</v>
      </c>
      <c r="AA15" s="11">
        <v>0.1966</v>
      </c>
      <c r="AB15" s="5">
        <f t="shared" si="6"/>
        <v>0.19492000000000001</v>
      </c>
      <c r="AC15" s="5">
        <f t="shared" si="7"/>
        <v>7.0948572924337209E-3</v>
      </c>
      <c r="AD15" s="1" t="s">
        <v>12</v>
      </c>
      <c r="AE15" s="3">
        <v>9.9000000000000005E-2</v>
      </c>
      <c r="AF15" s="3">
        <v>7.3999999999999996E-2</v>
      </c>
      <c r="AG15" s="3">
        <v>0.1</v>
      </c>
      <c r="AH15" s="3">
        <v>0.12</v>
      </c>
      <c r="AI15" s="3">
        <v>7.2999999999999995E-2</v>
      </c>
      <c r="AJ15" s="3">
        <v>7.8E-2</v>
      </c>
      <c r="AK15" s="3">
        <v>0.11</v>
      </c>
      <c r="AL15" s="3">
        <v>7.0000000000000007E-2</v>
      </c>
      <c r="AM15" s="3">
        <v>9.7000000000000003E-2</v>
      </c>
      <c r="AN15" s="3">
        <v>0.1</v>
      </c>
      <c r="AO15" s="4"/>
      <c r="AP15" s="3">
        <v>6.4999999999999997E-3</v>
      </c>
      <c r="AQ15" s="3">
        <v>6.7000000000000002E-3</v>
      </c>
      <c r="AR15" s="3">
        <v>7.0000000000000001E-3</v>
      </c>
      <c r="AS15" s="3">
        <v>7.4000000000000003E-3</v>
      </c>
      <c r="AT15" s="3">
        <v>7.3000000000000001E-3</v>
      </c>
      <c r="AU15" s="3">
        <v>6.6E-3</v>
      </c>
      <c r="AV15" s="3">
        <v>6.1999999999999998E-3</v>
      </c>
      <c r="AW15" s="3">
        <v>7.1999999999999998E-3</v>
      </c>
      <c r="AX15" s="3">
        <v>6.4999999999999997E-3</v>
      </c>
      <c r="AY15" s="3">
        <v>8.3999999999999995E-3</v>
      </c>
    </row>
    <row r="16" spans="1:51">
      <c r="A16" s="1" t="s">
        <v>13</v>
      </c>
      <c r="B16" s="3">
        <v>20.63</v>
      </c>
      <c r="C16" s="3">
        <v>14.65</v>
      </c>
      <c r="D16" s="3">
        <v>14.75</v>
      </c>
      <c r="E16" s="3">
        <v>14.82</v>
      </c>
      <c r="F16" s="3">
        <v>15.08</v>
      </c>
      <c r="G16" s="5">
        <f t="shared" si="0"/>
        <v>15.985999999999999</v>
      </c>
      <c r="H16" s="5">
        <f t="shared" si="1"/>
        <v>2.600947904130348</v>
      </c>
      <c r="I16" s="3">
        <v>14.54</v>
      </c>
      <c r="J16" s="3">
        <v>14.1</v>
      </c>
      <c r="K16" s="3">
        <v>14.21</v>
      </c>
      <c r="L16" s="3">
        <v>14.37</v>
      </c>
      <c r="M16" s="3">
        <v>14.49</v>
      </c>
      <c r="N16" s="5">
        <f t="shared" si="2"/>
        <v>14.341999999999999</v>
      </c>
      <c r="O16" s="5">
        <f t="shared" si="3"/>
        <v>0.18566098136118936</v>
      </c>
      <c r="P16" s="3">
        <v>0.29499999999999998</v>
      </c>
      <c r="Q16" s="3">
        <v>0.36699999999999999</v>
      </c>
      <c r="R16" s="3">
        <v>0.38900000000000001</v>
      </c>
      <c r="S16" s="3">
        <v>0.41199999999999998</v>
      </c>
      <c r="T16" s="3">
        <v>0.31</v>
      </c>
      <c r="U16" s="5">
        <f t="shared" si="4"/>
        <v>0.35459999999999997</v>
      </c>
      <c r="V16" s="5">
        <f t="shared" si="5"/>
        <v>5.0431141172890645E-2</v>
      </c>
      <c r="W16" s="11">
        <v>0.36899999999999999</v>
      </c>
      <c r="X16" s="11">
        <v>0.33700000000000002</v>
      </c>
      <c r="Y16" s="11">
        <v>0.40500000000000003</v>
      </c>
      <c r="Z16" s="11">
        <v>0.27500000000000002</v>
      </c>
      <c r="AA16" s="11">
        <v>0.4</v>
      </c>
      <c r="AB16" s="5">
        <f t="shared" si="6"/>
        <v>0.35720000000000002</v>
      </c>
      <c r="AC16" s="5">
        <f t="shared" si="7"/>
        <v>5.3434071527444005E-2</v>
      </c>
      <c r="AD16" s="1" t="s">
        <v>14</v>
      </c>
      <c r="AE16" s="3">
        <v>0.4</v>
      </c>
      <c r="AF16" s="3">
        <v>0.3</v>
      </c>
      <c r="AG16" s="3">
        <v>0.38</v>
      </c>
      <c r="AH16" s="3">
        <v>0.31</v>
      </c>
      <c r="AI16" s="3">
        <v>0.25</v>
      </c>
      <c r="AJ16" s="3">
        <v>0.22</v>
      </c>
      <c r="AK16" s="3">
        <v>0.23</v>
      </c>
      <c r="AL16" s="3">
        <v>0.3</v>
      </c>
      <c r="AM16" s="3">
        <v>0.31</v>
      </c>
      <c r="AN16" s="3">
        <v>0.36</v>
      </c>
      <c r="AO16" s="4"/>
      <c r="AP16" s="3">
        <v>6.3E-2</v>
      </c>
      <c r="AQ16" s="3">
        <v>5.6000000000000001E-2</v>
      </c>
      <c r="AR16" s="3">
        <v>7.0999999999999994E-2</v>
      </c>
      <c r="AS16" s="3">
        <v>6.5000000000000002E-2</v>
      </c>
      <c r="AT16" s="3">
        <v>7.1999999999999995E-2</v>
      </c>
      <c r="AU16" s="3">
        <v>9.7000000000000003E-2</v>
      </c>
      <c r="AV16" s="3">
        <v>7.0999999999999994E-2</v>
      </c>
      <c r="AW16" s="3">
        <v>7.3999999999999996E-2</v>
      </c>
      <c r="AX16" s="3">
        <v>8.4000000000000005E-2</v>
      </c>
      <c r="AY16" s="3">
        <v>7.6999999999999999E-2</v>
      </c>
    </row>
    <row r="17" spans="1:51">
      <c r="A17" s="1" t="s">
        <v>15</v>
      </c>
      <c r="B17" s="3">
        <v>3.5830000000000002</v>
      </c>
      <c r="C17" s="3">
        <v>4.3529999999999998</v>
      </c>
      <c r="D17" s="3">
        <v>4.3099999999999996</v>
      </c>
      <c r="E17" s="3">
        <v>4.4290000000000003</v>
      </c>
      <c r="F17" s="3">
        <v>4.3479999999999999</v>
      </c>
      <c r="G17" s="5">
        <f t="shared" si="0"/>
        <v>4.2045999999999992</v>
      </c>
      <c r="H17" s="5">
        <f t="shared" si="1"/>
        <v>0.35015610804325537</v>
      </c>
      <c r="I17" s="3">
        <v>4.8540000000000001</v>
      </c>
      <c r="J17" s="3">
        <v>4.9029999999999996</v>
      </c>
      <c r="K17" s="3">
        <v>4.9450000000000003</v>
      </c>
      <c r="L17" s="3">
        <v>4.8689999999999998</v>
      </c>
      <c r="M17" s="3">
        <v>4.9020000000000001</v>
      </c>
      <c r="N17" s="5">
        <f t="shared" si="2"/>
        <v>4.8945999999999996</v>
      </c>
      <c r="O17" s="5">
        <f t="shared" si="3"/>
        <v>3.5246276399075224E-2</v>
      </c>
      <c r="P17" s="3">
        <v>6.28</v>
      </c>
      <c r="Q17" s="3">
        <v>6.93</v>
      </c>
      <c r="R17" s="3">
        <v>7.55</v>
      </c>
      <c r="S17" s="3">
        <v>7.26</v>
      </c>
      <c r="T17" s="3">
        <v>6.51</v>
      </c>
      <c r="U17" s="5">
        <f t="shared" si="4"/>
        <v>6.9060000000000006</v>
      </c>
      <c r="V17" s="5">
        <f t="shared" si="5"/>
        <v>0.52185246957353748</v>
      </c>
      <c r="W17" s="11">
        <v>6.48</v>
      </c>
      <c r="X17" s="11">
        <v>6.47</v>
      </c>
      <c r="Y17" s="11">
        <v>6.33</v>
      </c>
      <c r="Z17" s="11">
        <v>6.21</v>
      </c>
      <c r="AA17" s="11">
        <v>6.1189999999999998</v>
      </c>
      <c r="AB17" s="5">
        <f t="shared" si="6"/>
        <v>6.3218000000000005</v>
      </c>
      <c r="AC17" s="5">
        <f t="shared" si="7"/>
        <v>0.15865434125796885</v>
      </c>
      <c r="AD17" s="1" t="s">
        <v>16</v>
      </c>
      <c r="AE17" s="3">
        <v>6.2E-2</v>
      </c>
      <c r="AF17" s="3">
        <v>7.2999999999999995E-2</v>
      </c>
      <c r="AG17" s="3">
        <v>8.3000000000000004E-2</v>
      </c>
      <c r="AH17" s="3">
        <v>6.3E-2</v>
      </c>
      <c r="AI17" s="3">
        <v>9.2999999999999999E-2</v>
      </c>
      <c r="AJ17" s="3">
        <v>5.1999999999999998E-2</v>
      </c>
      <c r="AK17" s="3">
        <v>6.9000000000000006E-2</v>
      </c>
      <c r="AL17" s="3">
        <v>7.4999999999999997E-2</v>
      </c>
      <c r="AM17" s="3">
        <v>6.0999999999999999E-2</v>
      </c>
      <c r="AN17" s="3">
        <v>6.2E-2</v>
      </c>
      <c r="AO17" s="4"/>
      <c r="AP17" s="3">
        <v>0.16</v>
      </c>
      <c r="AQ17" s="3">
        <v>0.23</v>
      </c>
      <c r="AR17" s="3">
        <v>0.26</v>
      </c>
      <c r="AS17" s="3">
        <v>0.11</v>
      </c>
      <c r="AT17" s="3">
        <v>0.16</v>
      </c>
      <c r="AU17" s="3">
        <v>0.22</v>
      </c>
      <c r="AV17" s="3">
        <v>0.21</v>
      </c>
      <c r="AW17" s="3">
        <v>0.21</v>
      </c>
      <c r="AX17" s="3">
        <v>0.15</v>
      </c>
      <c r="AY17" s="3">
        <v>6.7000000000000004E-2</v>
      </c>
    </row>
    <row r="18" spans="1:51">
      <c r="A18" s="1" t="s">
        <v>17</v>
      </c>
      <c r="B18" s="3">
        <v>1.11E-2</v>
      </c>
      <c r="C18" s="3">
        <v>8.8000000000000005E-3</v>
      </c>
      <c r="D18" s="3">
        <v>8.3000000000000001E-3</v>
      </c>
      <c r="E18" s="3">
        <v>8.3000000000000001E-3</v>
      </c>
      <c r="F18" s="3">
        <v>8.5000000000000006E-3</v>
      </c>
      <c r="G18" s="5">
        <f t="shared" si="0"/>
        <v>9.0000000000000011E-3</v>
      </c>
      <c r="H18" s="5">
        <f t="shared" si="1"/>
        <v>1.1916375287812986E-3</v>
      </c>
      <c r="I18" s="3">
        <v>1.26E-2</v>
      </c>
      <c r="J18" s="3">
        <v>1.38E-2</v>
      </c>
      <c r="K18" s="3">
        <v>1.5299999999999999E-2</v>
      </c>
      <c r="L18" s="3">
        <v>1.0699999999999999E-2</v>
      </c>
      <c r="M18" s="3">
        <v>1.46E-2</v>
      </c>
      <c r="N18" s="5">
        <f t="shared" si="2"/>
        <v>1.34E-2</v>
      </c>
      <c r="O18" s="5">
        <f t="shared" si="3"/>
        <v>1.8124568960391858E-3</v>
      </c>
      <c r="P18" s="3">
        <v>6.6500000000000004E-2</v>
      </c>
      <c r="Q18" s="3">
        <v>6.8000000000000005E-2</v>
      </c>
      <c r="R18" s="3">
        <v>8.14E-2</v>
      </c>
      <c r="S18" s="3">
        <v>6.93E-2</v>
      </c>
      <c r="T18" s="3">
        <v>7.1599999999999997E-2</v>
      </c>
      <c r="U18" s="5">
        <f t="shared" si="4"/>
        <v>7.1360000000000007E-2</v>
      </c>
      <c r="V18" s="5">
        <f t="shared" si="5"/>
        <v>5.9163333239431312E-3</v>
      </c>
      <c r="W18" s="11">
        <v>6.4699999999999994E-2</v>
      </c>
      <c r="X18" s="11">
        <v>6.4899999999999999E-2</v>
      </c>
      <c r="Y18" s="11">
        <v>6.5000000000000002E-2</v>
      </c>
      <c r="Z18" s="11">
        <v>6.7900000000000002E-2</v>
      </c>
      <c r="AA18" s="11">
        <v>6.6900000000000001E-2</v>
      </c>
      <c r="AB18" s="5">
        <f t="shared" si="6"/>
        <v>6.5880000000000008E-2</v>
      </c>
      <c r="AC18" s="5">
        <f t="shared" si="7"/>
        <v>1.4359665734271136E-3</v>
      </c>
      <c r="AD18" s="1" t="s">
        <v>18</v>
      </c>
      <c r="AE18" s="3">
        <v>1.9E-3</v>
      </c>
      <c r="AF18" s="3">
        <v>1.9E-3</v>
      </c>
      <c r="AG18" s="3">
        <v>2E-3</v>
      </c>
      <c r="AH18" s="3">
        <v>1.1000000000000001E-3</v>
      </c>
      <c r="AI18" s="3">
        <v>1.6000000000000001E-3</v>
      </c>
      <c r="AJ18" s="3">
        <v>2.2000000000000001E-3</v>
      </c>
      <c r="AK18" s="3">
        <v>1.9E-3</v>
      </c>
      <c r="AL18" s="3">
        <v>1.8E-3</v>
      </c>
      <c r="AM18" s="3">
        <v>1.6000000000000001E-3</v>
      </c>
      <c r="AN18" s="3">
        <v>2.0999999999999999E-3</v>
      </c>
      <c r="AO18" s="4"/>
      <c r="AP18" s="3">
        <v>4.4000000000000003E-3</v>
      </c>
      <c r="AQ18" s="3">
        <v>3.3E-3</v>
      </c>
      <c r="AR18" s="3">
        <v>2.5999999999999999E-3</v>
      </c>
      <c r="AS18" s="3">
        <v>3.2000000000000002E-3</v>
      </c>
      <c r="AT18" s="3">
        <v>1.8E-3</v>
      </c>
      <c r="AU18" s="3">
        <v>2.5999999999999999E-3</v>
      </c>
      <c r="AV18" s="3">
        <v>3.8E-3</v>
      </c>
      <c r="AW18" s="3">
        <v>2.2000000000000001E-3</v>
      </c>
      <c r="AX18" s="3">
        <v>3.5000000000000001E-3</v>
      </c>
      <c r="AY18" s="3">
        <v>4.1999999999999997E-3</v>
      </c>
    </row>
    <row r="19" spans="1:51">
      <c r="A19" s="1" t="s">
        <v>19</v>
      </c>
      <c r="B19" s="3">
        <v>41.81</v>
      </c>
      <c r="C19" s="3">
        <v>40.9</v>
      </c>
      <c r="D19" s="3">
        <v>40.47</v>
      </c>
      <c r="E19" s="3">
        <v>40.159999999999997</v>
      </c>
      <c r="F19" s="3">
        <v>40.53</v>
      </c>
      <c r="G19" s="5">
        <f t="shared" si="0"/>
        <v>40.774000000000001</v>
      </c>
      <c r="H19" s="5">
        <f t="shared" si="1"/>
        <v>0.63602672899808399</v>
      </c>
      <c r="I19" s="3">
        <v>40.26</v>
      </c>
      <c r="J19" s="3">
        <v>40.9</v>
      </c>
      <c r="K19" s="3">
        <v>40.200000000000003</v>
      </c>
      <c r="L19" s="3">
        <v>40.24</v>
      </c>
      <c r="M19" s="3">
        <v>40.119999999999997</v>
      </c>
      <c r="N19" s="5">
        <f t="shared" si="2"/>
        <v>40.344000000000001</v>
      </c>
      <c r="O19" s="5">
        <f t="shared" si="3"/>
        <v>0.31540450218727012</v>
      </c>
      <c r="P19" s="3">
        <v>1.9870000000000001</v>
      </c>
      <c r="Q19" s="3">
        <v>2.64</v>
      </c>
      <c r="R19" s="3">
        <v>2.7469999999999999</v>
      </c>
      <c r="S19" s="3">
        <v>2.5979999999999999</v>
      </c>
      <c r="T19" s="3">
        <v>1.9410000000000001</v>
      </c>
      <c r="U19" s="5">
        <f t="shared" si="4"/>
        <v>2.3826000000000005</v>
      </c>
      <c r="V19" s="5">
        <f t="shared" si="5"/>
        <v>0.38631243831903533</v>
      </c>
      <c r="W19" s="11">
        <v>2.9809999999999999</v>
      </c>
      <c r="X19" s="11">
        <v>3.2869999999999999</v>
      </c>
      <c r="Y19" s="11">
        <v>3.2959999999999998</v>
      </c>
      <c r="Z19" s="11">
        <v>3.2829999999999999</v>
      </c>
      <c r="AA19" s="11">
        <v>3.2719999999999998</v>
      </c>
      <c r="AB19" s="5">
        <f t="shared" si="6"/>
        <v>3.2237999999999998</v>
      </c>
      <c r="AC19" s="5">
        <f t="shared" si="7"/>
        <v>0.13600257350506276</v>
      </c>
      <c r="AD19" s="1" t="s">
        <v>20</v>
      </c>
      <c r="AE19" s="3">
        <v>0.37</v>
      </c>
      <c r="AF19" s="3">
        <v>0.43</v>
      </c>
      <c r="AG19" s="3">
        <v>0.55000000000000004</v>
      </c>
      <c r="AH19" s="3">
        <v>0.48</v>
      </c>
      <c r="AI19" s="3">
        <v>0.53</v>
      </c>
      <c r="AJ19" s="3">
        <v>0.3</v>
      </c>
      <c r="AK19" s="3">
        <v>0.37</v>
      </c>
      <c r="AL19" s="3">
        <v>0.32</v>
      </c>
      <c r="AM19" s="3">
        <v>0.39</v>
      </c>
      <c r="AN19" s="3">
        <v>0.35</v>
      </c>
      <c r="AO19" s="4"/>
      <c r="AP19" s="3">
        <v>7.6999999999999999E-2</v>
      </c>
      <c r="AQ19" s="3">
        <v>0.1</v>
      </c>
      <c r="AR19" s="3">
        <v>0.05</v>
      </c>
      <c r="AS19" s="3">
        <v>6.2E-2</v>
      </c>
      <c r="AT19" s="3">
        <v>5.8999999999999997E-2</v>
      </c>
      <c r="AU19" s="3">
        <v>6.8000000000000005E-2</v>
      </c>
      <c r="AV19" s="3">
        <v>7.8E-2</v>
      </c>
      <c r="AW19" s="3">
        <v>7.0999999999999994E-2</v>
      </c>
      <c r="AX19" s="3">
        <v>5.1999999999999998E-2</v>
      </c>
      <c r="AY19" s="3">
        <v>0.05</v>
      </c>
    </row>
    <row r="20" spans="1:51">
      <c r="A20" s="1" t="s">
        <v>155</v>
      </c>
      <c r="B20" s="3"/>
      <c r="C20" s="3"/>
      <c r="D20" s="3"/>
      <c r="E20" s="3"/>
      <c r="F20" s="3"/>
      <c r="G20" s="5"/>
      <c r="H20" s="5"/>
      <c r="I20" s="3"/>
      <c r="J20" s="3"/>
      <c r="K20" s="3"/>
      <c r="L20" s="3"/>
      <c r="M20" s="3"/>
      <c r="N20" s="5"/>
      <c r="O20" s="5"/>
      <c r="P20" s="3"/>
      <c r="Q20" s="3"/>
      <c r="R20" s="3"/>
      <c r="S20" s="3"/>
      <c r="T20" s="3"/>
      <c r="U20" s="5"/>
      <c r="V20" s="5"/>
      <c r="W20" s="11"/>
      <c r="X20" s="11"/>
      <c r="Y20" s="11"/>
      <c r="Z20" s="11"/>
      <c r="AA20" s="11"/>
      <c r="AB20" s="5"/>
      <c r="AC20" s="5"/>
      <c r="AD20" s="1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4"/>
      <c r="AP20" s="3"/>
      <c r="AQ20" s="3"/>
      <c r="AR20" s="3"/>
      <c r="AS20" s="3"/>
      <c r="AT20" s="3"/>
      <c r="AU20" s="3"/>
      <c r="AV20" s="3"/>
      <c r="AW20" s="3"/>
      <c r="AX20" s="3"/>
      <c r="AY20" s="3"/>
    </row>
    <row r="21" spans="1:51">
      <c r="A21" s="1" t="s">
        <v>21</v>
      </c>
      <c r="B21" s="3">
        <v>64.599999999999994</v>
      </c>
      <c r="C21" s="3">
        <v>80.3</v>
      </c>
      <c r="D21" s="3">
        <v>81.099999999999994</v>
      </c>
      <c r="E21" s="3">
        <v>79.400000000000006</v>
      </c>
      <c r="F21" s="3">
        <v>73.8</v>
      </c>
      <c r="G21" s="5">
        <f t="shared" si="0"/>
        <v>75.84</v>
      </c>
      <c r="H21" s="5">
        <f t="shared" si="1"/>
        <v>6.9052878289032984</v>
      </c>
      <c r="I21" s="3">
        <v>75.900000000000006</v>
      </c>
      <c r="J21" s="3">
        <v>76.099999999999994</v>
      </c>
      <c r="K21" s="3">
        <v>74.400000000000006</v>
      </c>
      <c r="L21" s="3">
        <v>74</v>
      </c>
      <c r="M21" s="3">
        <v>74.5</v>
      </c>
      <c r="N21" s="5">
        <f t="shared" si="2"/>
        <v>74.97999999999999</v>
      </c>
      <c r="O21" s="5">
        <f t="shared" si="3"/>
        <v>0.95236547606472899</v>
      </c>
      <c r="P21" s="3">
        <v>21.2</v>
      </c>
      <c r="Q21" s="3">
        <v>23.4</v>
      </c>
      <c r="R21" s="3">
        <v>22.1</v>
      </c>
      <c r="S21" s="3">
        <v>23.6</v>
      </c>
      <c r="T21" s="3">
        <v>21</v>
      </c>
      <c r="U21" s="5">
        <f t="shared" si="4"/>
        <v>22.259999999999998</v>
      </c>
      <c r="V21" s="5">
        <f t="shared" si="5"/>
        <v>1.2074767078498867</v>
      </c>
      <c r="W21" s="11">
        <v>23.7</v>
      </c>
      <c r="X21" s="11">
        <v>24.2</v>
      </c>
      <c r="Y21" s="11">
        <v>24.8</v>
      </c>
      <c r="Z21" s="11">
        <v>19.600000000000001</v>
      </c>
      <c r="AA21" s="11">
        <v>23</v>
      </c>
      <c r="AB21" s="5">
        <f t="shared" si="6"/>
        <v>23.060000000000002</v>
      </c>
      <c r="AC21" s="5">
        <f t="shared" si="7"/>
        <v>2.0440156555173439</v>
      </c>
      <c r="AD21" s="1" t="s">
        <v>22</v>
      </c>
      <c r="AE21" s="3">
        <v>2.1</v>
      </c>
      <c r="AF21" s="3">
        <v>3.3</v>
      </c>
      <c r="AG21" s="3">
        <v>4.2</v>
      </c>
      <c r="AH21" s="3">
        <v>3.2</v>
      </c>
      <c r="AI21" s="3">
        <v>3.6</v>
      </c>
      <c r="AJ21" s="3">
        <v>3.1</v>
      </c>
      <c r="AK21" s="3">
        <v>4</v>
      </c>
      <c r="AL21" s="3">
        <v>3</v>
      </c>
      <c r="AM21" s="3">
        <v>2.8</v>
      </c>
      <c r="AN21" s="3">
        <v>3.6</v>
      </c>
      <c r="AO21" s="4"/>
      <c r="AP21" s="3">
        <v>3.7</v>
      </c>
      <c r="AQ21" s="3">
        <v>2.4</v>
      </c>
      <c r="AR21" s="3">
        <v>2.1</v>
      </c>
      <c r="AS21" s="3">
        <v>2.5</v>
      </c>
      <c r="AT21" s="3">
        <v>2.2000000000000002</v>
      </c>
      <c r="AU21" s="3">
        <v>2.7</v>
      </c>
      <c r="AV21" s="3">
        <v>3.1</v>
      </c>
      <c r="AW21" s="3">
        <v>2.2999999999999998</v>
      </c>
      <c r="AX21" s="3">
        <v>2.4</v>
      </c>
      <c r="AY21" s="3">
        <v>2.8</v>
      </c>
    </row>
    <row r="22" spans="1:51">
      <c r="A22" s="1" t="s">
        <v>23</v>
      </c>
      <c r="B22" s="3">
        <v>53.5</v>
      </c>
      <c r="C22" s="3">
        <v>80</v>
      </c>
      <c r="D22" s="3">
        <v>67.5</v>
      </c>
      <c r="E22" s="3">
        <v>69.5</v>
      </c>
      <c r="F22" s="3">
        <v>63</v>
      </c>
      <c r="G22" s="5">
        <f t="shared" ref="G22:G72" si="8">AVERAGE(B22:F22)</f>
        <v>66.7</v>
      </c>
      <c r="H22" s="5">
        <f t="shared" ref="H22:H72" si="9">STDEV(B22:F22)</f>
        <v>9.6604865301908998</v>
      </c>
      <c r="I22" s="3">
        <v>68.3</v>
      </c>
      <c r="J22" s="3">
        <v>59.7</v>
      </c>
      <c r="K22" s="3">
        <v>66.7</v>
      </c>
      <c r="L22" s="3">
        <v>66.099999999999994</v>
      </c>
      <c r="M22" s="3">
        <v>73</v>
      </c>
      <c r="N22" s="5">
        <f t="shared" si="2"/>
        <v>66.759999999999991</v>
      </c>
      <c r="O22" s="5">
        <f t="shared" si="3"/>
        <v>4.785185471849549</v>
      </c>
      <c r="P22" s="3">
        <v>13.2</v>
      </c>
      <c r="Q22" s="3">
        <v>23.6</v>
      </c>
      <c r="R22" s="3">
        <v>17.7</v>
      </c>
      <c r="S22" s="3">
        <v>17.2</v>
      </c>
      <c r="T22" s="3">
        <v>16.899999999999999</v>
      </c>
      <c r="U22" s="5">
        <f t="shared" si="4"/>
        <v>17.72</v>
      </c>
      <c r="V22" s="5">
        <f t="shared" si="5"/>
        <v>3.7399197852360446</v>
      </c>
      <c r="W22" s="11">
        <v>7</v>
      </c>
      <c r="X22" s="11">
        <v>24.5</v>
      </c>
      <c r="Y22" s="11">
        <v>7.9</v>
      </c>
      <c r="Z22" s="11">
        <v>18</v>
      </c>
      <c r="AA22" s="11">
        <v>16.899999999999999</v>
      </c>
      <c r="AB22" s="5">
        <f t="shared" si="6"/>
        <v>14.86</v>
      </c>
      <c r="AC22" s="5">
        <f t="shared" si="7"/>
        <v>7.3683783833350978</v>
      </c>
      <c r="AD22" s="1" t="s">
        <v>24</v>
      </c>
      <c r="AE22" s="3">
        <v>5.3</v>
      </c>
      <c r="AF22" s="3">
        <v>11</v>
      </c>
      <c r="AG22" s="3">
        <v>6.7</v>
      </c>
      <c r="AH22" s="3">
        <v>9.8000000000000007</v>
      </c>
      <c r="AI22" s="3">
        <v>10</v>
      </c>
      <c r="AJ22" s="3">
        <v>8.8000000000000007</v>
      </c>
      <c r="AK22" s="3">
        <v>9.3000000000000007</v>
      </c>
      <c r="AL22" s="3">
        <v>8.4</v>
      </c>
      <c r="AM22" s="3">
        <v>9.1</v>
      </c>
      <c r="AN22" s="3">
        <v>12</v>
      </c>
      <c r="AO22" s="4"/>
      <c r="AP22" s="3">
        <v>6.4</v>
      </c>
      <c r="AQ22" s="3">
        <v>8.3000000000000007</v>
      </c>
      <c r="AR22" s="3">
        <v>8.3000000000000007</v>
      </c>
      <c r="AS22" s="3">
        <v>7.3</v>
      </c>
      <c r="AT22" s="3">
        <v>8.4</v>
      </c>
      <c r="AU22" s="3">
        <v>7.5</v>
      </c>
      <c r="AV22" s="3">
        <v>9.4</v>
      </c>
      <c r="AW22" s="3">
        <v>8.5</v>
      </c>
      <c r="AX22" s="3">
        <v>11</v>
      </c>
      <c r="AY22" s="3">
        <v>7.8</v>
      </c>
    </row>
    <row r="23" spans="1:51">
      <c r="A23" s="1" t="s">
        <v>25</v>
      </c>
      <c r="B23" s="3">
        <v>34090</v>
      </c>
      <c r="C23" s="3">
        <v>38810</v>
      </c>
      <c r="D23" s="3">
        <v>39520</v>
      </c>
      <c r="E23" s="3">
        <v>41370</v>
      </c>
      <c r="F23" s="3">
        <v>39440</v>
      </c>
      <c r="G23" s="5">
        <f t="shared" si="8"/>
        <v>38646</v>
      </c>
      <c r="H23" s="5">
        <f t="shared" si="9"/>
        <v>2720.2260935444319</v>
      </c>
      <c r="I23" s="3">
        <v>47120</v>
      </c>
      <c r="J23" s="3">
        <v>46640</v>
      </c>
      <c r="K23" s="3">
        <v>47140</v>
      </c>
      <c r="L23" s="3">
        <v>47710</v>
      </c>
      <c r="M23" s="3">
        <v>47400</v>
      </c>
      <c r="N23" s="5">
        <f t="shared" si="2"/>
        <v>47202</v>
      </c>
      <c r="O23" s="5">
        <f t="shared" si="3"/>
        <v>394.8670662387533</v>
      </c>
      <c r="P23" s="3">
        <v>823</v>
      </c>
      <c r="Q23" s="3">
        <v>912</v>
      </c>
      <c r="R23" s="3">
        <v>986</v>
      </c>
      <c r="S23" s="3">
        <v>1274</v>
      </c>
      <c r="T23" s="3">
        <v>846</v>
      </c>
      <c r="U23" s="5">
        <f t="shared" si="4"/>
        <v>968.2</v>
      </c>
      <c r="V23" s="5">
        <f t="shared" si="5"/>
        <v>182.34911570939946</v>
      </c>
      <c r="W23" s="11">
        <v>1118</v>
      </c>
      <c r="X23" s="11">
        <v>1178</v>
      </c>
      <c r="Y23" s="11">
        <v>1236</v>
      </c>
      <c r="Z23" s="11">
        <v>1158</v>
      </c>
      <c r="AA23" s="11">
        <v>1186</v>
      </c>
      <c r="AB23" s="5">
        <f t="shared" si="6"/>
        <v>1175.2</v>
      </c>
      <c r="AC23" s="5">
        <f t="shared" si="7"/>
        <v>42.9790646710698</v>
      </c>
      <c r="AD23" s="1" t="s">
        <v>26</v>
      </c>
      <c r="AE23" s="3">
        <v>590</v>
      </c>
      <c r="AF23" s="3">
        <v>450</v>
      </c>
      <c r="AG23" s="3">
        <v>630</v>
      </c>
      <c r="AH23" s="3">
        <v>750</v>
      </c>
      <c r="AI23" s="3">
        <v>440</v>
      </c>
      <c r="AJ23" s="3">
        <v>470</v>
      </c>
      <c r="AK23" s="3">
        <v>660</v>
      </c>
      <c r="AL23" s="3">
        <v>420</v>
      </c>
      <c r="AM23" s="3">
        <v>580</v>
      </c>
      <c r="AN23" s="3">
        <v>620</v>
      </c>
      <c r="AO23" s="4"/>
      <c r="AP23" s="3">
        <v>39</v>
      </c>
      <c r="AQ23" s="3">
        <v>41</v>
      </c>
      <c r="AR23" s="3">
        <v>42</v>
      </c>
      <c r="AS23" s="3">
        <v>44</v>
      </c>
      <c r="AT23" s="3">
        <v>44</v>
      </c>
      <c r="AU23" s="3">
        <v>40</v>
      </c>
      <c r="AV23" s="3">
        <v>37</v>
      </c>
      <c r="AW23" s="3">
        <v>44</v>
      </c>
      <c r="AX23" s="3">
        <v>39</v>
      </c>
      <c r="AY23" s="3">
        <v>51</v>
      </c>
    </row>
    <row r="24" spans="1:51">
      <c r="A24" s="1" t="s">
        <v>27</v>
      </c>
      <c r="B24" s="3">
        <v>93</v>
      </c>
      <c r="C24" s="3">
        <v>73</v>
      </c>
      <c r="D24" s="3">
        <v>69</v>
      </c>
      <c r="E24" s="3">
        <v>69.3</v>
      </c>
      <c r="F24" s="3">
        <v>70</v>
      </c>
      <c r="G24" s="5">
        <f t="shared" si="8"/>
        <v>74.86</v>
      </c>
      <c r="H24" s="5">
        <f t="shared" si="9"/>
        <v>10.263917380805349</v>
      </c>
      <c r="I24" s="3">
        <v>105</v>
      </c>
      <c r="J24" s="3">
        <v>115</v>
      </c>
      <c r="K24" s="3">
        <v>127</v>
      </c>
      <c r="L24" s="3">
        <v>89</v>
      </c>
      <c r="M24" s="3">
        <v>122</v>
      </c>
      <c r="N24" s="5">
        <f t="shared" si="2"/>
        <v>111.6</v>
      </c>
      <c r="O24" s="5">
        <f t="shared" si="3"/>
        <v>15.093044755780699</v>
      </c>
      <c r="P24" s="3">
        <v>552</v>
      </c>
      <c r="Q24" s="3">
        <v>565</v>
      </c>
      <c r="R24" s="3">
        <v>676</v>
      </c>
      <c r="S24" s="3">
        <v>576</v>
      </c>
      <c r="T24" s="3">
        <v>594</v>
      </c>
      <c r="U24" s="5">
        <f t="shared" si="4"/>
        <v>592.6</v>
      </c>
      <c r="V24" s="5">
        <f t="shared" si="5"/>
        <v>49.099898166900509</v>
      </c>
      <c r="W24" s="11">
        <v>537</v>
      </c>
      <c r="X24" s="11">
        <v>539</v>
      </c>
      <c r="Y24" s="11">
        <v>540</v>
      </c>
      <c r="Z24" s="11">
        <v>563</v>
      </c>
      <c r="AA24" s="11">
        <v>555</v>
      </c>
      <c r="AB24" s="5">
        <f t="shared" si="6"/>
        <v>546.79999999999995</v>
      </c>
      <c r="AC24" s="5">
        <f t="shared" si="7"/>
        <v>11.541230437002806</v>
      </c>
      <c r="AD24" s="1" t="s">
        <v>28</v>
      </c>
      <c r="AE24" s="3">
        <v>16</v>
      </c>
      <c r="AF24" s="3">
        <v>16</v>
      </c>
      <c r="AG24" s="3">
        <v>17</v>
      </c>
      <c r="AH24" s="3">
        <v>9</v>
      </c>
      <c r="AI24" s="3">
        <v>13</v>
      </c>
      <c r="AJ24" s="3">
        <v>18</v>
      </c>
      <c r="AK24" s="3">
        <v>16</v>
      </c>
      <c r="AL24" s="3">
        <v>15</v>
      </c>
      <c r="AM24" s="3">
        <v>13</v>
      </c>
      <c r="AN24" s="3">
        <v>18</v>
      </c>
      <c r="AO24" s="4"/>
      <c r="AP24" s="3">
        <v>36</v>
      </c>
      <c r="AQ24" s="3">
        <v>27</v>
      </c>
      <c r="AR24" s="3">
        <v>22</v>
      </c>
      <c r="AS24" s="3">
        <v>27</v>
      </c>
      <c r="AT24" s="3">
        <v>15</v>
      </c>
      <c r="AU24" s="3">
        <v>21</v>
      </c>
      <c r="AV24" s="3">
        <v>32</v>
      </c>
      <c r="AW24" s="3">
        <v>18</v>
      </c>
      <c r="AX24" s="3">
        <v>29</v>
      </c>
      <c r="AY24" s="3">
        <v>35</v>
      </c>
    </row>
    <row r="25" spans="1:51">
      <c r="A25" s="1" t="s">
        <v>29</v>
      </c>
      <c r="B25" s="3">
        <v>6189</v>
      </c>
      <c r="C25" s="3">
        <v>5740</v>
      </c>
      <c r="D25" s="3">
        <v>5810</v>
      </c>
      <c r="E25" s="3">
        <v>11080</v>
      </c>
      <c r="F25" s="3">
        <v>5618</v>
      </c>
      <c r="G25" s="5">
        <f t="shared" si="8"/>
        <v>6887.4</v>
      </c>
      <c r="H25" s="5">
        <f t="shared" si="9"/>
        <v>2353.420446924008</v>
      </c>
      <c r="I25" s="3">
        <v>10580</v>
      </c>
      <c r="J25" s="3">
        <v>10420</v>
      </c>
      <c r="K25" s="3">
        <v>10450</v>
      </c>
      <c r="L25" s="3">
        <v>10500</v>
      </c>
      <c r="M25" s="3">
        <v>10430</v>
      </c>
      <c r="N25" s="5">
        <f t="shared" si="2"/>
        <v>10476</v>
      </c>
      <c r="O25" s="5">
        <f t="shared" si="3"/>
        <v>65.80273550544841</v>
      </c>
      <c r="P25" s="3">
        <v>806</v>
      </c>
      <c r="Q25" s="3">
        <v>575</v>
      </c>
      <c r="R25" s="3">
        <v>272.7</v>
      </c>
      <c r="S25" s="3">
        <v>746</v>
      </c>
      <c r="T25" s="3">
        <v>936</v>
      </c>
      <c r="U25" s="5">
        <f t="shared" si="4"/>
        <v>667.14</v>
      </c>
      <c r="V25" s="5">
        <f t="shared" si="5"/>
        <v>255.86099351014823</v>
      </c>
      <c r="W25" s="11">
        <v>530</v>
      </c>
      <c r="X25" s="11">
        <v>456</v>
      </c>
      <c r="Y25" s="11">
        <v>302.10000000000002</v>
      </c>
      <c r="Z25" s="11">
        <v>221.6</v>
      </c>
      <c r="AA25" s="11">
        <v>214.4</v>
      </c>
      <c r="AB25" s="5">
        <f t="shared" si="6"/>
        <v>344.82</v>
      </c>
      <c r="AC25" s="5">
        <f t="shared" si="7"/>
        <v>142.01247128333489</v>
      </c>
      <c r="AD25" s="1" t="s">
        <v>30</v>
      </c>
      <c r="AE25" s="3">
        <v>84</v>
      </c>
      <c r="AF25" s="3">
        <v>120</v>
      </c>
      <c r="AG25" s="3">
        <v>100</v>
      </c>
      <c r="AH25" s="3">
        <v>150</v>
      </c>
      <c r="AI25" s="3">
        <v>97</v>
      </c>
      <c r="AJ25" s="3">
        <v>150</v>
      </c>
      <c r="AK25" s="3">
        <v>130</v>
      </c>
      <c r="AL25" s="3">
        <v>140</v>
      </c>
      <c r="AM25" s="3">
        <v>140</v>
      </c>
      <c r="AN25" s="3">
        <v>150</v>
      </c>
      <c r="AO25" s="4"/>
      <c r="AP25" s="3">
        <v>35</v>
      </c>
      <c r="AQ25" s="3">
        <v>23</v>
      </c>
      <c r="AR25" s="3">
        <v>5</v>
      </c>
      <c r="AS25" s="3">
        <v>21</v>
      </c>
      <c r="AT25" s="3">
        <v>30</v>
      </c>
      <c r="AU25" s="3">
        <v>11</v>
      </c>
      <c r="AV25" s="3">
        <v>15</v>
      </c>
      <c r="AW25" s="3">
        <v>7.5</v>
      </c>
      <c r="AX25" s="3">
        <v>4.4000000000000004</v>
      </c>
      <c r="AY25" s="3">
        <v>5.6</v>
      </c>
    </row>
    <row r="26" spans="1:51">
      <c r="A26" s="1" t="s">
        <v>31</v>
      </c>
      <c r="B26" s="3">
        <v>350</v>
      </c>
      <c r="C26" s="3">
        <v>430</v>
      </c>
      <c r="D26" s="3">
        <v>418</v>
      </c>
      <c r="E26" s="3">
        <v>1040</v>
      </c>
      <c r="F26" s="3">
        <v>431</v>
      </c>
      <c r="G26" s="5">
        <f t="shared" si="8"/>
        <v>533.79999999999995</v>
      </c>
      <c r="H26" s="5">
        <f t="shared" si="9"/>
        <v>284.9442050647811</v>
      </c>
      <c r="I26" s="3">
        <v>691</v>
      </c>
      <c r="J26" s="3">
        <v>664</v>
      </c>
      <c r="K26" s="3">
        <v>675</v>
      </c>
      <c r="L26" s="3">
        <v>687</v>
      </c>
      <c r="M26" s="3">
        <v>693</v>
      </c>
      <c r="N26" s="5">
        <f t="shared" si="2"/>
        <v>682</v>
      </c>
      <c r="O26" s="5">
        <f t="shared" si="3"/>
        <v>12.24744871391589</v>
      </c>
      <c r="P26" s="3">
        <v>2135</v>
      </c>
      <c r="Q26" s="3">
        <v>1375</v>
      </c>
      <c r="R26" s="3">
        <v>394</v>
      </c>
      <c r="S26" s="3">
        <v>1505</v>
      </c>
      <c r="T26" s="3">
        <v>2692</v>
      </c>
      <c r="U26" s="5">
        <f t="shared" si="4"/>
        <v>1620.2</v>
      </c>
      <c r="V26" s="5">
        <f t="shared" si="5"/>
        <v>864.68705321636457</v>
      </c>
      <c r="W26" s="11">
        <v>1475</v>
      </c>
      <c r="X26" s="11">
        <v>859</v>
      </c>
      <c r="Y26" s="11">
        <v>424</v>
      </c>
      <c r="Z26" s="11">
        <v>275</v>
      </c>
      <c r="AA26" s="11">
        <v>270</v>
      </c>
      <c r="AB26" s="5">
        <f t="shared" si="6"/>
        <v>660.6</v>
      </c>
      <c r="AC26" s="5">
        <f t="shared" si="7"/>
        <v>514.74391691403218</v>
      </c>
      <c r="AD26" s="1" t="s">
        <v>32</v>
      </c>
      <c r="AE26" s="3">
        <v>15</v>
      </c>
      <c r="AF26" s="3">
        <v>18</v>
      </c>
      <c r="AG26" s="3">
        <v>23</v>
      </c>
      <c r="AH26" s="3">
        <v>33</v>
      </c>
      <c r="AI26" s="3">
        <v>20</v>
      </c>
      <c r="AJ26" s="3">
        <v>24</v>
      </c>
      <c r="AK26" s="3">
        <v>35</v>
      </c>
      <c r="AL26" s="3">
        <v>31</v>
      </c>
      <c r="AM26" s="3">
        <v>34</v>
      </c>
      <c r="AN26" s="3">
        <v>30</v>
      </c>
      <c r="AO26" s="4"/>
      <c r="AP26" s="3">
        <v>99</v>
      </c>
      <c r="AQ26" s="3">
        <v>73</v>
      </c>
      <c r="AR26" s="3">
        <v>21</v>
      </c>
      <c r="AS26" s="3">
        <v>47</v>
      </c>
      <c r="AT26" s="3">
        <v>80</v>
      </c>
      <c r="AU26" s="3">
        <v>60</v>
      </c>
      <c r="AV26" s="3">
        <v>39</v>
      </c>
      <c r="AW26" s="3">
        <v>23</v>
      </c>
      <c r="AX26" s="3">
        <v>22</v>
      </c>
      <c r="AY26" s="3">
        <v>12</v>
      </c>
    </row>
    <row r="27" spans="1:51">
      <c r="A27" s="1" t="s">
        <v>33</v>
      </c>
      <c r="B27" s="3">
        <v>1838</v>
      </c>
      <c r="C27" s="3">
        <v>2199</v>
      </c>
      <c r="D27" s="3">
        <v>2177</v>
      </c>
      <c r="E27" s="3">
        <v>4749</v>
      </c>
      <c r="F27" s="3">
        <v>2116</v>
      </c>
      <c r="G27" s="5">
        <f t="shared" si="8"/>
        <v>2615.8000000000002</v>
      </c>
      <c r="H27" s="5">
        <f t="shared" si="9"/>
        <v>1201.2059357162698</v>
      </c>
      <c r="I27" s="3">
        <v>3744</v>
      </c>
      <c r="J27" s="3">
        <v>3633</v>
      </c>
      <c r="K27" s="3">
        <v>3651</v>
      </c>
      <c r="L27" s="3">
        <v>3670</v>
      </c>
      <c r="M27" s="3">
        <v>3720</v>
      </c>
      <c r="N27" s="5">
        <f t="shared" si="2"/>
        <v>3683.6</v>
      </c>
      <c r="O27" s="5">
        <f t="shared" si="3"/>
        <v>46.854028642156266</v>
      </c>
      <c r="P27" s="3">
        <v>1880</v>
      </c>
      <c r="Q27" s="3">
        <v>1471</v>
      </c>
      <c r="R27" s="3">
        <v>1174</v>
      </c>
      <c r="S27" s="3">
        <v>2387</v>
      </c>
      <c r="T27" s="3">
        <v>2447</v>
      </c>
      <c r="U27" s="5">
        <f t="shared" si="4"/>
        <v>1871.8</v>
      </c>
      <c r="V27" s="5">
        <f t="shared" si="5"/>
        <v>557.65553884095891</v>
      </c>
      <c r="W27" s="11">
        <v>1848</v>
      </c>
      <c r="X27" s="11">
        <v>1353</v>
      </c>
      <c r="Y27" s="11">
        <v>1023</v>
      </c>
      <c r="Z27" s="11">
        <v>924</v>
      </c>
      <c r="AA27" s="11">
        <v>972</v>
      </c>
      <c r="AB27" s="5">
        <f t="shared" si="6"/>
        <v>1224</v>
      </c>
      <c r="AC27" s="5">
        <f t="shared" si="7"/>
        <v>387.2731594107704</v>
      </c>
      <c r="AD27" s="1" t="s">
        <v>34</v>
      </c>
      <c r="AE27" s="3">
        <v>34</v>
      </c>
      <c r="AF27" s="3">
        <v>38</v>
      </c>
      <c r="AG27" s="3">
        <v>29</v>
      </c>
      <c r="AH27" s="3">
        <v>80</v>
      </c>
      <c r="AI27" s="3">
        <v>38</v>
      </c>
      <c r="AJ27" s="3">
        <v>54</v>
      </c>
      <c r="AK27" s="3">
        <v>60</v>
      </c>
      <c r="AL27" s="3">
        <v>42</v>
      </c>
      <c r="AM27" s="3">
        <v>45</v>
      </c>
      <c r="AN27" s="3">
        <v>53</v>
      </c>
      <c r="AO27" s="4"/>
      <c r="AP27" s="3">
        <v>74</v>
      </c>
      <c r="AQ27" s="3">
        <v>52</v>
      </c>
      <c r="AR27" s="3">
        <v>22</v>
      </c>
      <c r="AS27" s="3">
        <v>47</v>
      </c>
      <c r="AT27" s="3">
        <v>55</v>
      </c>
      <c r="AU27" s="3">
        <v>44</v>
      </c>
      <c r="AV27" s="3">
        <v>31</v>
      </c>
      <c r="AW27" s="3">
        <v>26</v>
      </c>
      <c r="AX27" s="3">
        <v>17</v>
      </c>
      <c r="AY27" s="3">
        <v>18</v>
      </c>
    </row>
    <row r="28" spans="1:51">
      <c r="A28" s="1" t="s">
        <v>35</v>
      </c>
      <c r="B28" s="3">
        <v>4.9000000000000004</v>
      </c>
      <c r="C28" s="3">
        <v>1.3</v>
      </c>
      <c r="D28" s="3">
        <v>3.3</v>
      </c>
      <c r="E28" s="3" t="s">
        <v>156</v>
      </c>
      <c r="F28" s="3">
        <v>3.6</v>
      </c>
      <c r="G28" s="5">
        <f t="shared" si="8"/>
        <v>3.2749999999999999</v>
      </c>
      <c r="H28" s="5">
        <f t="shared" si="9"/>
        <v>1.4885675440951063</v>
      </c>
      <c r="I28" s="3">
        <v>3.1</v>
      </c>
      <c r="J28" s="3">
        <v>3.6</v>
      </c>
      <c r="K28" s="3">
        <v>3.3</v>
      </c>
      <c r="L28" s="3">
        <v>4.2</v>
      </c>
      <c r="M28" s="3">
        <v>2.6</v>
      </c>
      <c r="N28" s="5">
        <f t="shared" si="2"/>
        <v>3.3600000000000003</v>
      </c>
      <c r="O28" s="5">
        <f t="shared" si="3"/>
        <v>0.59413803110051777</v>
      </c>
      <c r="P28" s="3">
        <v>3.2</v>
      </c>
      <c r="Q28" s="3">
        <v>0.25</v>
      </c>
      <c r="R28" s="3">
        <v>2.1</v>
      </c>
      <c r="S28" s="3">
        <v>0.89</v>
      </c>
      <c r="T28" s="3">
        <v>1.8</v>
      </c>
      <c r="U28" s="5">
        <f t="shared" si="4"/>
        <v>1.6480000000000001</v>
      </c>
      <c r="V28" s="5">
        <f t="shared" si="5"/>
        <v>1.1363406179486857</v>
      </c>
      <c r="W28" s="11">
        <v>4.0999999999999996</v>
      </c>
      <c r="X28" s="11">
        <v>4.0999999999999996</v>
      </c>
      <c r="Y28" s="11">
        <v>1.4</v>
      </c>
      <c r="Z28" s="11">
        <v>2.2000000000000002</v>
      </c>
      <c r="AA28" s="11" t="s">
        <v>156</v>
      </c>
      <c r="AB28" s="5">
        <f t="shared" si="6"/>
        <v>2.95</v>
      </c>
      <c r="AC28" s="5">
        <f t="shared" si="7"/>
        <v>1.3674794331177342</v>
      </c>
      <c r="AD28" s="1" t="s">
        <v>36</v>
      </c>
      <c r="AE28" s="3">
        <v>2.5</v>
      </c>
      <c r="AF28" s="3">
        <v>2.4</v>
      </c>
      <c r="AG28" s="3">
        <v>2.7</v>
      </c>
      <c r="AH28" s="3">
        <v>1.6</v>
      </c>
      <c r="AI28" s="3">
        <v>2.2000000000000002</v>
      </c>
      <c r="AJ28" s="3">
        <v>2.7</v>
      </c>
      <c r="AK28" s="3">
        <v>3.8</v>
      </c>
      <c r="AL28" s="3">
        <v>2.9</v>
      </c>
      <c r="AM28" s="3">
        <v>2.5</v>
      </c>
      <c r="AN28" s="3">
        <v>2.9</v>
      </c>
      <c r="AO28" s="4"/>
      <c r="AP28" s="3">
        <v>4.5999999999999996</v>
      </c>
      <c r="AQ28" s="3">
        <v>3.97</v>
      </c>
      <c r="AR28" s="3">
        <v>5.4</v>
      </c>
      <c r="AS28" s="3">
        <v>3.03</v>
      </c>
      <c r="AT28" s="3">
        <v>2.5</v>
      </c>
      <c r="AU28" s="3">
        <v>4.4000000000000004</v>
      </c>
      <c r="AV28" s="3">
        <v>5.9</v>
      </c>
      <c r="AW28" s="3">
        <v>4.5</v>
      </c>
      <c r="AX28" s="3">
        <v>3.3</v>
      </c>
      <c r="AY28" s="3">
        <v>3.2</v>
      </c>
    </row>
    <row r="29" spans="1:51">
      <c r="A29" s="1" t="s">
        <v>37</v>
      </c>
      <c r="B29" s="3">
        <v>18300</v>
      </c>
      <c r="C29" s="3">
        <v>21310</v>
      </c>
      <c r="D29" s="3">
        <v>21720</v>
      </c>
      <c r="E29" s="3">
        <v>22490</v>
      </c>
      <c r="F29" s="3">
        <v>21250</v>
      </c>
      <c r="G29" s="5">
        <f t="shared" si="8"/>
        <v>21014</v>
      </c>
      <c r="H29" s="5">
        <f t="shared" si="9"/>
        <v>1595.7850732476477</v>
      </c>
      <c r="I29" s="3">
        <v>18740</v>
      </c>
      <c r="J29" s="3">
        <v>18690</v>
      </c>
      <c r="K29" s="3">
        <v>18700</v>
      </c>
      <c r="L29" s="3">
        <v>18620</v>
      </c>
      <c r="M29" s="3">
        <v>18580</v>
      </c>
      <c r="N29" s="5">
        <f t="shared" si="2"/>
        <v>18666</v>
      </c>
      <c r="O29" s="5">
        <f t="shared" si="3"/>
        <v>64.652919500978456</v>
      </c>
      <c r="P29" s="3">
        <v>599</v>
      </c>
      <c r="Q29" s="3">
        <v>678</v>
      </c>
      <c r="R29" s="3">
        <v>739</v>
      </c>
      <c r="S29" s="3">
        <v>901</v>
      </c>
      <c r="T29" s="3">
        <v>654</v>
      </c>
      <c r="U29" s="5">
        <f t="shared" si="4"/>
        <v>714.2</v>
      </c>
      <c r="V29" s="5">
        <f t="shared" si="5"/>
        <v>115.88226784111517</v>
      </c>
      <c r="W29" s="11">
        <v>568</v>
      </c>
      <c r="X29" s="11">
        <v>594</v>
      </c>
      <c r="Y29" s="11">
        <v>596</v>
      </c>
      <c r="Z29" s="11">
        <v>555</v>
      </c>
      <c r="AA29" s="11">
        <v>571</v>
      </c>
      <c r="AB29" s="5">
        <f t="shared" si="6"/>
        <v>576.79999999999995</v>
      </c>
      <c r="AC29" s="5">
        <f t="shared" si="7"/>
        <v>17.683325479106017</v>
      </c>
      <c r="AD29" s="1" t="s">
        <v>38</v>
      </c>
      <c r="AE29" s="3">
        <v>340</v>
      </c>
      <c r="AF29" s="3">
        <v>270</v>
      </c>
      <c r="AG29" s="3">
        <v>390</v>
      </c>
      <c r="AH29" s="3">
        <v>350</v>
      </c>
      <c r="AI29" s="3">
        <v>400</v>
      </c>
      <c r="AJ29" s="3">
        <v>230</v>
      </c>
      <c r="AK29" s="3">
        <v>210</v>
      </c>
      <c r="AL29" s="3">
        <v>200</v>
      </c>
      <c r="AM29" s="3">
        <v>210</v>
      </c>
      <c r="AN29" s="3">
        <v>190</v>
      </c>
      <c r="AO29" s="4"/>
      <c r="AP29" s="3">
        <v>26</v>
      </c>
      <c r="AQ29" s="3">
        <v>27</v>
      </c>
      <c r="AR29" s="3">
        <v>12</v>
      </c>
      <c r="AS29" s="3">
        <v>22</v>
      </c>
      <c r="AT29" s="3">
        <v>22</v>
      </c>
      <c r="AU29" s="3">
        <v>17</v>
      </c>
      <c r="AV29" s="3">
        <v>16</v>
      </c>
      <c r="AW29" s="3">
        <v>13</v>
      </c>
      <c r="AX29" s="3">
        <v>12</v>
      </c>
      <c r="AY29" s="3">
        <v>13</v>
      </c>
    </row>
    <row r="30" spans="1:51">
      <c r="A30" s="1" t="s">
        <v>39</v>
      </c>
      <c r="B30" s="3">
        <v>136200</v>
      </c>
      <c r="C30" s="3">
        <v>163700</v>
      </c>
      <c r="D30" s="3">
        <v>165600</v>
      </c>
      <c r="E30" s="3">
        <v>151500</v>
      </c>
      <c r="F30" s="3">
        <v>163000</v>
      </c>
      <c r="G30" s="5">
        <f t="shared" si="8"/>
        <v>156000</v>
      </c>
      <c r="H30" s="5">
        <f t="shared" si="9"/>
        <v>12376.792799429099</v>
      </c>
      <c r="I30" s="3">
        <v>136200</v>
      </c>
      <c r="J30" s="3">
        <v>135000</v>
      </c>
      <c r="K30" s="3">
        <v>138100</v>
      </c>
      <c r="L30" s="3">
        <v>137200</v>
      </c>
      <c r="M30" s="3">
        <v>136800</v>
      </c>
      <c r="N30" s="5">
        <f t="shared" si="2"/>
        <v>136660</v>
      </c>
      <c r="O30" s="5">
        <f t="shared" si="3"/>
        <v>1156.7194992737004</v>
      </c>
      <c r="P30" s="3">
        <v>16520</v>
      </c>
      <c r="Q30" s="3">
        <v>17680</v>
      </c>
      <c r="R30" s="3">
        <v>18140</v>
      </c>
      <c r="S30" s="3">
        <v>19580</v>
      </c>
      <c r="T30" s="3">
        <v>15990</v>
      </c>
      <c r="U30" s="5">
        <f t="shared" si="4"/>
        <v>17582</v>
      </c>
      <c r="V30" s="5">
        <f t="shared" si="5"/>
        <v>1412.0269119248401</v>
      </c>
      <c r="W30" s="11">
        <v>19000</v>
      </c>
      <c r="X30" s="11">
        <v>20110</v>
      </c>
      <c r="Y30" s="11">
        <v>19880</v>
      </c>
      <c r="Z30" s="11">
        <v>19850</v>
      </c>
      <c r="AA30" s="11">
        <v>19680</v>
      </c>
      <c r="AB30" s="5">
        <f t="shared" si="6"/>
        <v>19704</v>
      </c>
      <c r="AC30" s="5">
        <f t="shared" si="7"/>
        <v>422.29136860703181</v>
      </c>
      <c r="AD30" s="1" t="s">
        <v>40</v>
      </c>
      <c r="AE30" s="3">
        <v>1600</v>
      </c>
      <c r="AF30" s="3">
        <v>2300</v>
      </c>
      <c r="AG30" s="3">
        <v>2700</v>
      </c>
      <c r="AH30" s="3">
        <v>1800</v>
      </c>
      <c r="AI30" s="3">
        <v>2900</v>
      </c>
      <c r="AJ30" s="3">
        <v>1800</v>
      </c>
      <c r="AK30" s="3">
        <v>1600</v>
      </c>
      <c r="AL30" s="3">
        <v>1900</v>
      </c>
      <c r="AM30" s="3">
        <v>1900</v>
      </c>
      <c r="AN30" s="3">
        <v>1600</v>
      </c>
      <c r="AO30" s="4"/>
      <c r="AP30" s="3">
        <v>840</v>
      </c>
      <c r="AQ30" s="3">
        <v>600</v>
      </c>
      <c r="AR30" s="3">
        <v>350</v>
      </c>
      <c r="AS30" s="3">
        <v>460</v>
      </c>
      <c r="AT30" s="3">
        <v>490</v>
      </c>
      <c r="AU30" s="3">
        <v>530</v>
      </c>
      <c r="AV30" s="3">
        <v>550</v>
      </c>
      <c r="AW30" s="3">
        <v>440</v>
      </c>
      <c r="AX30" s="3">
        <v>370</v>
      </c>
      <c r="AY30" s="3">
        <v>380</v>
      </c>
    </row>
    <row r="31" spans="1:51">
      <c r="A31" s="1" t="s">
        <v>41</v>
      </c>
      <c r="B31" s="3">
        <v>147</v>
      </c>
      <c r="C31" s="3">
        <v>174</v>
      </c>
      <c r="D31" s="3">
        <v>174.6</v>
      </c>
      <c r="E31" s="3">
        <v>183.1</v>
      </c>
      <c r="F31" s="3">
        <v>178.9</v>
      </c>
      <c r="G31" s="5">
        <f t="shared" si="8"/>
        <v>171.52</v>
      </c>
      <c r="H31" s="5">
        <f t="shared" si="9"/>
        <v>14.190031712438136</v>
      </c>
      <c r="I31" s="3">
        <v>139.30000000000001</v>
      </c>
      <c r="J31" s="3">
        <v>140</v>
      </c>
      <c r="K31" s="3">
        <v>141.30000000000001</v>
      </c>
      <c r="L31" s="3">
        <v>141.6</v>
      </c>
      <c r="M31" s="3">
        <v>138.80000000000001</v>
      </c>
      <c r="N31" s="5">
        <f t="shared" si="2"/>
        <v>140.19999999999999</v>
      </c>
      <c r="O31" s="5">
        <f t="shared" si="3"/>
        <v>1.2227019260637439</v>
      </c>
      <c r="P31" s="3">
        <v>5.92</v>
      </c>
      <c r="Q31" s="3">
        <v>7.38</v>
      </c>
      <c r="R31" s="3">
        <v>7.83</v>
      </c>
      <c r="S31" s="3">
        <v>8.32</v>
      </c>
      <c r="T31" s="3">
        <v>5.48</v>
      </c>
      <c r="U31" s="5">
        <f t="shared" si="4"/>
        <v>6.9860000000000015</v>
      </c>
      <c r="V31" s="5">
        <f t="shared" si="5"/>
        <v>1.2299918698918222</v>
      </c>
      <c r="W31" s="11">
        <v>5.22</v>
      </c>
      <c r="X31" s="11">
        <v>5.19</v>
      </c>
      <c r="Y31" s="11">
        <v>5.44</v>
      </c>
      <c r="Z31" s="11">
        <v>4.49</v>
      </c>
      <c r="AA31" s="11">
        <v>5.42</v>
      </c>
      <c r="AB31" s="5">
        <f t="shared" si="6"/>
        <v>5.152000000000001</v>
      </c>
      <c r="AC31" s="5">
        <f t="shared" si="7"/>
        <v>0.38700129198750743</v>
      </c>
      <c r="AD31" s="1" t="s">
        <v>42</v>
      </c>
      <c r="AE31" s="3">
        <v>2.7</v>
      </c>
      <c r="AF31" s="3">
        <v>3.8</v>
      </c>
      <c r="AG31" s="3">
        <v>2.7</v>
      </c>
      <c r="AH31" s="3">
        <v>4.0999999999999996</v>
      </c>
      <c r="AI31" s="3">
        <v>3.6</v>
      </c>
      <c r="AJ31" s="3">
        <v>2.6</v>
      </c>
      <c r="AK31" s="3">
        <v>3.3</v>
      </c>
      <c r="AL31" s="3">
        <v>2.4</v>
      </c>
      <c r="AM31" s="3">
        <v>3.4</v>
      </c>
      <c r="AN31" s="3">
        <v>3.1</v>
      </c>
      <c r="AO31" s="4"/>
      <c r="AP31" s="3">
        <v>0.66</v>
      </c>
      <c r="AQ31" s="3">
        <v>0.72</v>
      </c>
      <c r="AR31" s="3">
        <v>0.62</v>
      </c>
      <c r="AS31" s="3">
        <v>0.62</v>
      </c>
      <c r="AT31" s="3">
        <v>0.5</v>
      </c>
      <c r="AU31" s="3">
        <v>0.74</v>
      </c>
      <c r="AV31" s="3">
        <v>0.7</v>
      </c>
      <c r="AW31" s="3">
        <v>0.77</v>
      </c>
      <c r="AX31" s="3">
        <v>0.65</v>
      </c>
      <c r="AY31" s="3">
        <v>0.61</v>
      </c>
    </row>
    <row r="32" spans="1:51">
      <c r="A32" s="1" t="s">
        <v>43</v>
      </c>
      <c r="B32" s="3">
        <v>58.3</v>
      </c>
      <c r="C32" s="3">
        <v>68.900000000000006</v>
      </c>
      <c r="D32" s="3">
        <v>65.400000000000006</v>
      </c>
      <c r="E32" s="3">
        <v>102.7</v>
      </c>
      <c r="F32" s="3">
        <v>65</v>
      </c>
      <c r="G32" s="5">
        <f t="shared" si="8"/>
        <v>72.06</v>
      </c>
      <c r="H32" s="5">
        <f t="shared" si="9"/>
        <v>17.552293297458327</v>
      </c>
      <c r="I32" s="3">
        <v>248.3</v>
      </c>
      <c r="J32" s="3">
        <v>265.8</v>
      </c>
      <c r="K32" s="3">
        <v>254.5</v>
      </c>
      <c r="L32" s="3">
        <v>251.6</v>
      </c>
      <c r="M32" s="3">
        <v>265.7</v>
      </c>
      <c r="N32" s="5">
        <f t="shared" si="2"/>
        <v>257.18</v>
      </c>
      <c r="O32" s="5">
        <f t="shared" si="3"/>
        <v>8.1250846149440168</v>
      </c>
      <c r="P32" s="3">
        <v>0.57999999999999996</v>
      </c>
      <c r="Q32" s="3">
        <v>2.1</v>
      </c>
      <c r="R32" s="3">
        <v>2.6</v>
      </c>
      <c r="S32" s="3">
        <v>3.6</v>
      </c>
      <c r="T32" s="3">
        <v>2.2999999999999998</v>
      </c>
      <c r="U32" s="5">
        <f t="shared" si="4"/>
        <v>2.2359999999999998</v>
      </c>
      <c r="V32" s="5">
        <f t="shared" si="5"/>
        <v>1.0906328438113353</v>
      </c>
      <c r="W32" s="11">
        <v>2.7</v>
      </c>
      <c r="X32" s="11">
        <v>2.2000000000000002</v>
      </c>
      <c r="Y32" s="11">
        <v>8.1999999999999993</v>
      </c>
      <c r="Z32" s="11">
        <v>12.3</v>
      </c>
      <c r="AA32" s="11">
        <v>13.4</v>
      </c>
      <c r="AB32" s="5">
        <f t="shared" si="6"/>
        <v>7.76</v>
      </c>
      <c r="AC32" s="5">
        <f t="shared" si="7"/>
        <v>5.2233131248279587</v>
      </c>
      <c r="AD32" s="1" t="s">
        <v>44</v>
      </c>
      <c r="AE32" s="3">
        <v>6.1</v>
      </c>
      <c r="AF32" s="3">
        <v>4.9000000000000004</v>
      </c>
      <c r="AG32" s="3">
        <v>6</v>
      </c>
      <c r="AH32" s="3">
        <v>4.5999999999999996</v>
      </c>
      <c r="AI32" s="3">
        <v>5</v>
      </c>
      <c r="AJ32" s="3">
        <v>7.6</v>
      </c>
      <c r="AK32" s="3">
        <v>8.1</v>
      </c>
      <c r="AL32" s="3">
        <v>7.5</v>
      </c>
      <c r="AM32" s="3">
        <v>9.3000000000000007</v>
      </c>
      <c r="AN32" s="3">
        <v>9.6999999999999993</v>
      </c>
      <c r="AO32" s="4"/>
      <c r="AP32" s="3">
        <v>6.71</v>
      </c>
      <c r="AQ32" s="3">
        <v>4.4000000000000004</v>
      </c>
      <c r="AR32" s="3">
        <v>3.8</v>
      </c>
      <c r="AS32" s="3">
        <v>5.6</v>
      </c>
      <c r="AT32" s="3">
        <v>4.5</v>
      </c>
      <c r="AU32" s="3">
        <v>6.1</v>
      </c>
      <c r="AV32" s="3">
        <v>6.6</v>
      </c>
      <c r="AW32" s="3">
        <v>6</v>
      </c>
      <c r="AX32" s="3">
        <v>7.7</v>
      </c>
      <c r="AY32" s="3">
        <v>8.3000000000000007</v>
      </c>
    </row>
    <row r="33" spans="1:51">
      <c r="A33" s="1" t="s">
        <v>45</v>
      </c>
      <c r="B33" s="3">
        <v>7.59</v>
      </c>
      <c r="C33" s="3">
        <v>9.0399999999999991</v>
      </c>
      <c r="D33" s="3">
        <v>9.15</v>
      </c>
      <c r="E33" s="3">
        <v>8.18</v>
      </c>
      <c r="F33" s="3">
        <v>8.48</v>
      </c>
      <c r="G33" s="5">
        <f t="shared" si="8"/>
        <v>8.4879999999999995</v>
      </c>
      <c r="H33" s="5">
        <f t="shared" si="9"/>
        <v>0.64114740894742761</v>
      </c>
      <c r="I33" s="3">
        <v>22.5</v>
      </c>
      <c r="J33" s="3">
        <v>24.3</v>
      </c>
      <c r="K33" s="3">
        <v>24</v>
      </c>
      <c r="L33" s="3">
        <v>23.3</v>
      </c>
      <c r="M33" s="3">
        <v>23.86</v>
      </c>
      <c r="N33" s="5">
        <f t="shared" si="2"/>
        <v>23.591999999999999</v>
      </c>
      <c r="O33" s="5">
        <f t="shared" si="3"/>
        <v>0.71015491267750874</v>
      </c>
      <c r="P33" s="3">
        <v>2.78</v>
      </c>
      <c r="Q33" s="3">
        <v>2.97</v>
      </c>
      <c r="R33" s="3">
        <v>4.7</v>
      </c>
      <c r="S33" s="3">
        <v>4.78</v>
      </c>
      <c r="T33" s="3">
        <v>3.22</v>
      </c>
      <c r="U33" s="5">
        <f t="shared" si="4"/>
        <v>3.69</v>
      </c>
      <c r="V33" s="5">
        <f t="shared" si="5"/>
        <v>0.97154516107075506</v>
      </c>
      <c r="W33" s="11">
        <v>6.6</v>
      </c>
      <c r="X33" s="11">
        <v>5.68</v>
      </c>
      <c r="Y33" s="11">
        <v>6.68</v>
      </c>
      <c r="Z33" s="11">
        <v>7.1</v>
      </c>
      <c r="AA33" s="11">
        <v>7.2</v>
      </c>
      <c r="AB33" s="5">
        <f t="shared" si="6"/>
        <v>6.652000000000001</v>
      </c>
      <c r="AC33" s="5">
        <f t="shared" si="7"/>
        <v>0.6019302285149003</v>
      </c>
      <c r="AD33" s="1" t="s">
        <v>46</v>
      </c>
      <c r="AE33" s="3">
        <v>0.68</v>
      </c>
      <c r="AF33" s="3">
        <v>0.7</v>
      </c>
      <c r="AG33" s="3">
        <v>0.66</v>
      </c>
      <c r="AH33" s="3">
        <v>0.94</v>
      </c>
      <c r="AI33" s="3">
        <v>0.87</v>
      </c>
      <c r="AJ33" s="3">
        <v>1.8</v>
      </c>
      <c r="AK33" s="3">
        <v>1.3</v>
      </c>
      <c r="AL33" s="3">
        <v>1.4</v>
      </c>
      <c r="AM33" s="3">
        <v>1.3</v>
      </c>
      <c r="AN33" s="3">
        <v>0.95</v>
      </c>
      <c r="AO33" s="4"/>
      <c r="AP33" s="3">
        <v>0.7</v>
      </c>
      <c r="AQ33" s="3">
        <v>0.65</v>
      </c>
      <c r="AR33" s="3">
        <v>1.2</v>
      </c>
      <c r="AS33" s="3">
        <v>0.93</v>
      </c>
      <c r="AT33" s="3">
        <v>0.59</v>
      </c>
      <c r="AU33" s="3">
        <v>0.79</v>
      </c>
      <c r="AV33" s="3">
        <v>0.86</v>
      </c>
      <c r="AW33" s="3">
        <v>0.92</v>
      </c>
      <c r="AX33" s="3">
        <v>1.2</v>
      </c>
      <c r="AY33" s="3">
        <v>1.4</v>
      </c>
    </row>
    <row r="34" spans="1:51">
      <c r="A34" s="1" t="s">
        <v>47</v>
      </c>
      <c r="B34" s="3">
        <v>198.3</v>
      </c>
      <c r="C34" s="3">
        <v>260.5</v>
      </c>
      <c r="D34" s="3">
        <v>262</v>
      </c>
      <c r="E34" s="3">
        <v>265.39999999999998</v>
      </c>
      <c r="F34" s="3">
        <v>258.10000000000002</v>
      </c>
      <c r="G34" s="5">
        <f t="shared" si="8"/>
        <v>248.85999999999999</v>
      </c>
      <c r="H34" s="5">
        <f t="shared" si="9"/>
        <v>28.387550088022792</v>
      </c>
      <c r="I34" s="3">
        <v>511</v>
      </c>
      <c r="J34" s="3">
        <v>532</v>
      </c>
      <c r="K34" s="3">
        <v>516</v>
      </c>
      <c r="L34" s="3">
        <v>504</v>
      </c>
      <c r="M34" s="3">
        <v>510</v>
      </c>
      <c r="N34" s="5">
        <f t="shared" si="2"/>
        <v>514.6</v>
      </c>
      <c r="O34" s="5">
        <f t="shared" si="3"/>
        <v>10.620734437881403</v>
      </c>
      <c r="P34" s="3">
        <v>13.2</v>
      </c>
      <c r="Q34" s="3">
        <v>17.7</v>
      </c>
      <c r="R34" s="3">
        <v>19.8</v>
      </c>
      <c r="S34" s="3">
        <v>19.399999999999999</v>
      </c>
      <c r="T34" s="3">
        <v>14.2</v>
      </c>
      <c r="U34" s="5">
        <f t="shared" si="4"/>
        <v>16.86</v>
      </c>
      <c r="V34" s="5">
        <f t="shared" si="5"/>
        <v>3.0113120064184526</v>
      </c>
      <c r="W34" s="11">
        <v>24.4</v>
      </c>
      <c r="X34" s="11">
        <v>25.5</v>
      </c>
      <c r="Y34" s="11">
        <v>23.8</v>
      </c>
      <c r="Z34" s="11">
        <v>23.5</v>
      </c>
      <c r="AA34" s="11">
        <v>27.7</v>
      </c>
      <c r="AB34" s="5">
        <f t="shared" si="6"/>
        <v>24.98</v>
      </c>
      <c r="AC34" s="5">
        <f t="shared" si="7"/>
        <v>1.7020575783445162</v>
      </c>
      <c r="AD34" s="1" t="s">
        <v>48</v>
      </c>
      <c r="AE34" s="3">
        <v>7.7</v>
      </c>
      <c r="AF34" s="3">
        <v>7.6</v>
      </c>
      <c r="AG34" s="3">
        <v>11</v>
      </c>
      <c r="AH34" s="3">
        <v>6.9</v>
      </c>
      <c r="AI34" s="3">
        <v>9.6</v>
      </c>
      <c r="AJ34" s="3">
        <v>11</v>
      </c>
      <c r="AK34" s="3">
        <v>14</v>
      </c>
      <c r="AL34" s="3">
        <v>14</v>
      </c>
      <c r="AM34" s="3">
        <v>13</v>
      </c>
      <c r="AN34" s="3">
        <v>12</v>
      </c>
      <c r="AO34" s="4"/>
      <c r="AP34" s="3">
        <v>2.8</v>
      </c>
      <c r="AQ34" s="3">
        <v>2.5</v>
      </c>
      <c r="AR34" s="3">
        <v>3.3</v>
      </c>
      <c r="AS34" s="3">
        <v>2.6</v>
      </c>
      <c r="AT34" s="3">
        <v>2.6</v>
      </c>
      <c r="AU34" s="3">
        <v>3.3</v>
      </c>
      <c r="AV34" s="3">
        <v>3.7</v>
      </c>
      <c r="AW34" s="3">
        <v>3.6</v>
      </c>
      <c r="AX34" s="3">
        <v>4.2</v>
      </c>
      <c r="AY34" s="3">
        <v>3.6</v>
      </c>
    </row>
    <row r="35" spans="1:51">
      <c r="A35" s="1" t="s">
        <v>49</v>
      </c>
      <c r="B35" s="3">
        <v>21.5</v>
      </c>
      <c r="C35" s="3">
        <v>23.3</v>
      </c>
      <c r="D35" s="3">
        <v>22.4</v>
      </c>
      <c r="E35" s="3">
        <v>30.5</v>
      </c>
      <c r="F35" s="3">
        <v>21.5</v>
      </c>
      <c r="G35" s="5">
        <f t="shared" si="8"/>
        <v>23.839999999999996</v>
      </c>
      <c r="H35" s="5">
        <f t="shared" si="9"/>
        <v>3.7971041597512185</v>
      </c>
      <c r="I35" s="3">
        <v>38.6</v>
      </c>
      <c r="J35" s="3">
        <v>37.5</v>
      </c>
      <c r="K35" s="3">
        <v>38.200000000000003</v>
      </c>
      <c r="L35" s="3">
        <v>39.9</v>
      </c>
      <c r="M35" s="3">
        <v>38.6</v>
      </c>
      <c r="N35" s="5">
        <f t="shared" si="2"/>
        <v>38.559999999999995</v>
      </c>
      <c r="O35" s="5">
        <f t="shared" si="3"/>
        <v>0.87349871207689744</v>
      </c>
      <c r="P35" s="3">
        <v>47.1</v>
      </c>
      <c r="Q35" s="3">
        <v>43</v>
      </c>
      <c r="R35" s="3">
        <v>41.3</v>
      </c>
      <c r="S35" s="3">
        <v>53.8</v>
      </c>
      <c r="T35" s="3">
        <v>53.7</v>
      </c>
      <c r="U35" s="5">
        <f t="shared" si="4"/>
        <v>47.779999999999994</v>
      </c>
      <c r="V35" s="5">
        <f t="shared" si="5"/>
        <v>5.843543445547474</v>
      </c>
      <c r="W35" s="11">
        <v>50.1</v>
      </c>
      <c r="X35" s="11">
        <v>41.9</v>
      </c>
      <c r="Y35" s="11">
        <v>38.5</v>
      </c>
      <c r="Z35" s="11">
        <v>33</v>
      </c>
      <c r="AA35" s="11">
        <v>33.299999999999997</v>
      </c>
      <c r="AB35" s="5">
        <f t="shared" si="6"/>
        <v>39.36</v>
      </c>
      <c r="AC35" s="5">
        <f t="shared" si="7"/>
        <v>7.0659748088993268</v>
      </c>
      <c r="AD35" s="1" t="s">
        <v>50</v>
      </c>
      <c r="AE35" s="3">
        <v>1.5</v>
      </c>
      <c r="AF35" s="3">
        <v>1.1000000000000001</v>
      </c>
      <c r="AG35" s="3">
        <v>1.3</v>
      </c>
      <c r="AH35" s="3">
        <v>1.5</v>
      </c>
      <c r="AI35" s="3">
        <v>1.2</v>
      </c>
      <c r="AJ35" s="3">
        <v>1.9</v>
      </c>
      <c r="AK35" s="3">
        <v>1.7</v>
      </c>
      <c r="AL35" s="3">
        <v>1.9</v>
      </c>
      <c r="AM35" s="3">
        <v>1.9</v>
      </c>
      <c r="AN35" s="3">
        <v>1.9</v>
      </c>
      <c r="AO35" s="4"/>
      <c r="AP35" s="3">
        <v>3.4</v>
      </c>
      <c r="AQ35" s="3">
        <v>3.4</v>
      </c>
      <c r="AR35" s="3">
        <v>2.2000000000000002</v>
      </c>
      <c r="AS35" s="3">
        <v>2</v>
      </c>
      <c r="AT35" s="3">
        <v>2.2000000000000002</v>
      </c>
      <c r="AU35" s="3">
        <v>2.1</v>
      </c>
      <c r="AV35" s="3">
        <v>2.4</v>
      </c>
      <c r="AW35" s="3">
        <v>2.2999999999999998</v>
      </c>
      <c r="AX35" s="3">
        <v>1.7</v>
      </c>
      <c r="AY35" s="3">
        <v>2</v>
      </c>
    </row>
    <row r="36" spans="1:51">
      <c r="A36" s="1" t="s">
        <v>51</v>
      </c>
      <c r="B36" s="3">
        <v>9</v>
      </c>
      <c r="C36" s="3">
        <v>5.2</v>
      </c>
      <c r="D36" s="3">
        <v>5.2</v>
      </c>
      <c r="E36" s="3">
        <v>3.9</v>
      </c>
      <c r="F36" s="3">
        <v>5.3</v>
      </c>
      <c r="G36" s="5">
        <f t="shared" si="8"/>
        <v>5.72</v>
      </c>
      <c r="H36" s="5">
        <f t="shared" si="9"/>
        <v>1.9227584351654812</v>
      </c>
      <c r="I36" s="3">
        <v>14.7</v>
      </c>
      <c r="J36" s="3">
        <v>13.7</v>
      </c>
      <c r="K36" s="3">
        <v>14.1</v>
      </c>
      <c r="L36" s="3">
        <v>15</v>
      </c>
      <c r="M36" s="3">
        <v>14.5</v>
      </c>
      <c r="N36" s="5">
        <f t="shared" si="2"/>
        <v>14.4</v>
      </c>
      <c r="O36" s="5">
        <f t="shared" si="3"/>
        <v>0.50990195135927874</v>
      </c>
      <c r="P36" s="3">
        <v>38</v>
      </c>
      <c r="Q36" s="3">
        <v>49.4</v>
      </c>
      <c r="R36" s="3">
        <v>16.5</v>
      </c>
      <c r="S36" s="3">
        <v>30.7</v>
      </c>
      <c r="T36" s="3">
        <v>46.8</v>
      </c>
      <c r="U36" s="5">
        <f t="shared" si="4"/>
        <v>36.279999999999994</v>
      </c>
      <c r="V36" s="5">
        <f t="shared" si="5"/>
        <v>13.305525168139747</v>
      </c>
      <c r="W36" s="11">
        <v>55.4</v>
      </c>
      <c r="X36" s="11">
        <v>57.3</v>
      </c>
      <c r="Y36" s="11">
        <v>53.5</v>
      </c>
      <c r="Z36" s="11">
        <v>50.1</v>
      </c>
      <c r="AA36" s="11">
        <v>52.5</v>
      </c>
      <c r="AB36" s="5">
        <f t="shared" si="6"/>
        <v>53.759999999999991</v>
      </c>
      <c r="AC36" s="5">
        <f t="shared" si="7"/>
        <v>2.7509998182479025</v>
      </c>
      <c r="AD36" s="1" t="s">
        <v>52</v>
      </c>
      <c r="AE36" s="3">
        <v>1.4</v>
      </c>
      <c r="AF36" s="3">
        <v>1.6</v>
      </c>
      <c r="AG36" s="3">
        <v>1.5</v>
      </c>
      <c r="AH36" s="3">
        <v>1.3</v>
      </c>
      <c r="AI36" s="3">
        <v>1.6</v>
      </c>
      <c r="AJ36" s="3">
        <v>3</v>
      </c>
      <c r="AK36" s="3">
        <v>2.6</v>
      </c>
      <c r="AL36" s="3">
        <v>2.8</v>
      </c>
      <c r="AM36" s="3">
        <v>2.6</v>
      </c>
      <c r="AN36" s="3">
        <v>3.1</v>
      </c>
      <c r="AO36" s="4"/>
      <c r="AP36" s="3">
        <v>5.3</v>
      </c>
      <c r="AQ36" s="3">
        <v>5.8</v>
      </c>
      <c r="AR36" s="3">
        <v>3</v>
      </c>
      <c r="AS36" s="3">
        <v>3.4</v>
      </c>
      <c r="AT36" s="3">
        <v>4.9000000000000004</v>
      </c>
      <c r="AU36" s="3">
        <v>7</v>
      </c>
      <c r="AV36" s="3">
        <v>6.6</v>
      </c>
      <c r="AW36" s="3">
        <v>5.8</v>
      </c>
      <c r="AX36" s="3">
        <v>7.4</v>
      </c>
      <c r="AY36" s="3">
        <v>7.3</v>
      </c>
    </row>
    <row r="37" spans="1:51">
      <c r="A37" s="1" t="s">
        <v>53</v>
      </c>
      <c r="B37" s="3">
        <v>1.76</v>
      </c>
      <c r="C37" s="3" t="s">
        <v>156</v>
      </c>
      <c r="D37" s="3" t="s">
        <v>156</v>
      </c>
      <c r="E37" s="3">
        <v>0.21</v>
      </c>
      <c r="F37" s="3">
        <v>0.06</v>
      </c>
      <c r="G37" s="5">
        <f t="shared" si="8"/>
        <v>0.67666666666666664</v>
      </c>
      <c r="H37" s="5">
        <f t="shared" si="9"/>
        <v>0.94118719356636671</v>
      </c>
      <c r="I37" s="3">
        <v>6.2</v>
      </c>
      <c r="J37" s="3">
        <v>6.3</v>
      </c>
      <c r="K37" s="3">
        <v>5.4</v>
      </c>
      <c r="L37" s="3">
        <v>6.5</v>
      </c>
      <c r="M37" s="3">
        <v>6.4</v>
      </c>
      <c r="N37" s="5">
        <f t="shared" si="2"/>
        <v>6.1599999999999993</v>
      </c>
      <c r="O37" s="5">
        <f t="shared" si="3"/>
        <v>0.4393176527297758</v>
      </c>
      <c r="P37" s="3" t="s">
        <v>156</v>
      </c>
      <c r="Q37" s="3">
        <v>0.15</v>
      </c>
      <c r="R37" s="3" t="s">
        <v>156</v>
      </c>
      <c r="S37" s="3">
        <v>0.16</v>
      </c>
      <c r="T37" s="3" t="s">
        <v>156</v>
      </c>
      <c r="U37" s="5">
        <f t="shared" si="4"/>
        <v>0.155</v>
      </c>
      <c r="V37" s="5">
        <f t="shared" si="5"/>
        <v>7.0710678118654814E-3</v>
      </c>
      <c r="W37" s="11">
        <v>2.9</v>
      </c>
      <c r="X37" s="11">
        <v>2.1</v>
      </c>
      <c r="Y37" s="11">
        <v>4.3</v>
      </c>
      <c r="Z37" s="11">
        <v>4.4000000000000004</v>
      </c>
      <c r="AA37" s="11">
        <v>2.8</v>
      </c>
      <c r="AB37" s="5">
        <f t="shared" si="6"/>
        <v>3.3</v>
      </c>
      <c r="AC37" s="5">
        <f t="shared" si="7"/>
        <v>1.0074720839804936</v>
      </c>
      <c r="AD37" s="1" t="s">
        <v>54</v>
      </c>
      <c r="AE37" s="3">
        <v>0.93</v>
      </c>
      <c r="AF37" s="3">
        <v>0.65</v>
      </c>
      <c r="AG37" s="3">
        <v>0.81</v>
      </c>
      <c r="AH37" s="3">
        <v>0.6</v>
      </c>
      <c r="AI37" s="3">
        <v>0.65</v>
      </c>
      <c r="AJ37" s="3">
        <v>1.2</v>
      </c>
      <c r="AK37" s="3">
        <v>1.4</v>
      </c>
      <c r="AL37" s="3">
        <v>1.4</v>
      </c>
      <c r="AM37" s="3">
        <v>1.1000000000000001</v>
      </c>
      <c r="AN37" s="3">
        <v>1.2</v>
      </c>
      <c r="AO37" s="4"/>
      <c r="AP37" s="3">
        <v>1.1399999999999999</v>
      </c>
      <c r="AQ37" s="3">
        <v>1.1299999999999999</v>
      </c>
      <c r="AR37" s="3">
        <v>1.24</v>
      </c>
      <c r="AS37" s="3">
        <v>1.1100000000000001</v>
      </c>
      <c r="AT37" s="3">
        <v>1.22</v>
      </c>
      <c r="AU37" s="3">
        <v>1.3</v>
      </c>
      <c r="AV37" s="3">
        <v>1</v>
      </c>
      <c r="AW37" s="3">
        <v>1.5</v>
      </c>
      <c r="AX37" s="3">
        <v>1.9</v>
      </c>
      <c r="AY37" s="3">
        <v>1.4</v>
      </c>
    </row>
    <row r="38" spans="1:51">
      <c r="A38" s="1" t="s">
        <v>55</v>
      </c>
      <c r="B38" s="3">
        <v>11.2</v>
      </c>
      <c r="C38" s="3">
        <v>6.4</v>
      </c>
      <c r="D38" s="3">
        <v>3.5</v>
      </c>
      <c r="E38" s="3">
        <v>3</v>
      </c>
      <c r="F38" s="3">
        <v>2.4</v>
      </c>
      <c r="G38" s="5">
        <f t="shared" si="8"/>
        <v>5.3</v>
      </c>
      <c r="H38" s="5">
        <f t="shared" si="9"/>
        <v>3.6386810797320495</v>
      </c>
      <c r="I38" s="3">
        <v>4.2</v>
      </c>
      <c r="J38" s="3">
        <v>4.9000000000000004</v>
      </c>
      <c r="K38" s="3">
        <v>3.2</v>
      </c>
      <c r="L38" s="3">
        <v>3.8</v>
      </c>
      <c r="M38" s="3">
        <v>2.5</v>
      </c>
      <c r="N38" s="5">
        <f t="shared" si="2"/>
        <v>3.72</v>
      </c>
      <c r="O38" s="5">
        <f t="shared" si="3"/>
        <v>0.92032602918748385</v>
      </c>
      <c r="P38" s="3">
        <v>9.5</v>
      </c>
      <c r="Q38" s="3">
        <v>6.7</v>
      </c>
      <c r="R38" s="3">
        <v>1.1000000000000001</v>
      </c>
      <c r="S38" s="3">
        <v>3.9</v>
      </c>
      <c r="T38" s="3">
        <v>2.5</v>
      </c>
      <c r="U38" s="5">
        <f t="shared" si="4"/>
        <v>4.74</v>
      </c>
      <c r="V38" s="5">
        <f t="shared" si="5"/>
        <v>3.371646482061843</v>
      </c>
      <c r="W38" s="11">
        <v>1.3</v>
      </c>
      <c r="X38" s="11">
        <v>5.4</v>
      </c>
      <c r="Y38" s="11" t="s">
        <v>156</v>
      </c>
      <c r="Z38" s="11">
        <v>1.7</v>
      </c>
      <c r="AA38" s="11">
        <v>3.3</v>
      </c>
      <c r="AB38" s="5">
        <f t="shared" si="6"/>
        <v>2.9249999999999998</v>
      </c>
      <c r="AC38" s="5">
        <f t="shared" si="7"/>
        <v>1.8625699092025159</v>
      </c>
      <c r="AD38" s="1" t="s">
        <v>56</v>
      </c>
      <c r="AE38" s="3">
        <v>3.3</v>
      </c>
      <c r="AF38" s="3">
        <v>2.1</v>
      </c>
      <c r="AG38" s="3">
        <v>1.8</v>
      </c>
      <c r="AH38" s="3">
        <v>1.5</v>
      </c>
      <c r="AI38" s="3">
        <v>1.9</v>
      </c>
      <c r="AJ38" s="3">
        <v>3.1</v>
      </c>
      <c r="AK38" s="3">
        <v>2.4</v>
      </c>
      <c r="AL38" s="3">
        <v>3</v>
      </c>
      <c r="AM38" s="3">
        <v>2.2999999999999998</v>
      </c>
      <c r="AN38" s="3">
        <v>3.1</v>
      </c>
      <c r="AO38" s="4"/>
      <c r="AP38" s="3">
        <v>3.8</v>
      </c>
      <c r="AQ38" s="3">
        <v>3.8</v>
      </c>
      <c r="AR38" s="3">
        <v>2.1</v>
      </c>
      <c r="AS38" s="3">
        <v>2.7</v>
      </c>
      <c r="AT38" s="3">
        <v>1.8</v>
      </c>
      <c r="AU38" s="3">
        <v>2.2999999999999998</v>
      </c>
      <c r="AV38" s="3">
        <v>3.6</v>
      </c>
      <c r="AW38" s="3">
        <v>1.92</v>
      </c>
      <c r="AX38" s="3">
        <v>2.2999999999999998</v>
      </c>
      <c r="AY38" s="3">
        <v>3.6</v>
      </c>
    </row>
    <row r="39" spans="1:51">
      <c r="A39" s="1" t="s">
        <v>57</v>
      </c>
      <c r="B39" s="3">
        <v>9.02</v>
      </c>
      <c r="C39" s="3">
        <v>12.55</v>
      </c>
      <c r="D39" s="3">
        <v>12.01</v>
      </c>
      <c r="E39" s="3">
        <v>11.86</v>
      </c>
      <c r="F39" s="3">
        <v>12.76</v>
      </c>
      <c r="G39" s="5">
        <f t="shared" si="8"/>
        <v>11.639999999999999</v>
      </c>
      <c r="H39" s="5">
        <f t="shared" si="9"/>
        <v>1.5109765054427655</v>
      </c>
      <c r="I39" s="3">
        <v>19.84</v>
      </c>
      <c r="J39" s="3">
        <v>22</v>
      </c>
      <c r="K39" s="3">
        <v>20.71</v>
      </c>
      <c r="L39" s="3">
        <v>20.48</v>
      </c>
      <c r="M39" s="3">
        <v>21.45</v>
      </c>
      <c r="N39" s="5">
        <f t="shared" si="2"/>
        <v>20.896000000000001</v>
      </c>
      <c r="O39" s="5">
        <f t="shared" si="3"/>
        <v>0.84387795326101489</v>
      </c>
      <c r="P39" s="3">
        <v>185.6</v>
      </c>
      <c r="Q39" s="3">
        <v>182.2</v>
      </c>
      <c r="R39" s="3">
        <v>180</v>
      </c>
      <c r="S39" s="3">
        <v>168.3</v>
      </c>
      <c r="T39" s="3">
        <v>195.7</v>
      </c>
      <c r="U39" s="5">
        <f t="shared" si="4"/>
        <v>182.35999999999999</v>
      </c>
      <c r="V39" s="5">
        <f t="shared" si="5"/>
        <v>9.8961103469999685</v>
      </c>
      <c r="W39" s="11">
        <v>162.30000000000001</v>
      </c>
      <c r="X39" s="11">
        <v>164</v>
      </c>
      <c r="Y39" s="11">
        <v>165.4</v>
      </c>
      <c r="Z39" s="11">
        <v>165.4</v>
      </c>
      <c r="AA39" s="11">
        <v>164.9</v>
      </c>
      <c r="AB39" s="5">
        <f t="shared" si="6"/>
        <v>164.4</v>
      </c>
      <c r="AC39" s="5">
        <f t="shared" si="7"/>
        <v>1.3057564857200576</v>
      </c>
      <c r="AD39" s="1" t="s">
        <v>58</v>
      </c>
      <c r="AE39" s="3">
        <v>0.59</v>
      </c>
      <c r="AF39" s="3">
        <v>0.64</v>
      </c>
      <c r="AG39" s="3">
        <v>0.62</v>
      </c>
      <c r="AH39" s="3">
        <v>0.61</v>
      </c>
      <c r="AI39" s="3">
        <v>0.62</v>
      </c>
      <c r="AJ39" s="3">
        <v>0.73</v>
      </c>
      <c r="AK39" s="3">
        <v>1</v>
      </c>
      <c r="AL39" s="3">
        <v>0.8</v>
      </c>
      <c r="AM39" s="3">
        <v>0.9</v>
      </c>
      <c r="AN39" s="3">
        <v>0.74</v>
      </c>
      <c r="AO39" s="4"/>
      <c r="AP39" s="3">
        <v>7.4</v>
      </c>
      <c r="AQ39" s="3">
        <v>7.9</v>
      </c>
      <c r="AR39" s="3">
        <v>4.3</v>
      </c>
      <c r="AS39" s="3">
        <v>5.5</v>
      </c>
      <c r="AT39" s="3">
        <v>5.3</v>
      </c>
      <c r="AU39" s="3">
        <v>4.8</v>
      </c>
      <c r="AV39" s="3">
        <v>5.3</v>
      </c>
      <c r="AW39" s="3">
        <v>1.9</v>
      </c>
      <c r="AX39" s="3">
        <v>4.4000000000000004</v>
      </c>
      <c r="AY39" s="3">
        <v>2.7</v>
      </c>
    </row>
    <row r="40" spans="1:51">
      <c r="A40" s="1" t="s">
        <v>59</v>
      </c>
      <c r="B40" s="3">
        <v>450.8</v>
      </c>
      <c r="C40" s="3">
        <v>445.8</v>
      </c>
      <c r="D40" s="3">
        <v>443</v>
      </c>
      <c r="E40" s="3">
        <v>558.79999999999995</v>
      </c>
      <c r="F40" s="3">
        <v>444</v>
      </c>
      <c r="G40" s="5">
        <f t="shared" si="8"/>
        <v>468.4799999999999</v>
      </c>
      <c r="H40" s="5">
        <f t="shared" si="9"/>
        <v>50.579561089436098</v>
      </c>
      <c r="I40" s="3">
        <v>450.6</v>
      </c>
      <c r="J40" s="3">
        <v>444.7</v>
      </c>
      <c r="K40" s="3">
        <v>449.8</v>
      </c>
      <c r="L40" s="3">
        <v>451.7</v>
      </c>
      <c r="M40" s="3">
        <v>451.1</v>
      </c>
      <c r="N40" s="5">
        <f t="shared" si="2"/>
        <v>449.58000000000004</v>
      </c>
      <c r="O40" s="5">
        <f t="shared" si="3"/>
        <v>2.815492852059839</v>
      </c>
      <c r="P40" s="3">
        <v>15.4</v>
      </c>
      <c r="Q40" s="3">
        <v>18.2</v>
      </c>
      <c r="R40" s="3">
        <v>25.7</v>
      </c>
      <c r="S40" s="3">
        <v>30.1</v>
      </c>
      <c r="T40" s="3">
        <v>18.399999999999999</v>
      </c>
      <c r="U40" s="5">
        <f t="shared" si="4"/>
        <v>21.560000000000002</v>
      </c>
      <c r="V40" s="5">
        <f t="shared" si="5"/>
        <v>6.1092552737629049</v>
      </c>
      <c r="W40" s="11">
        <v>17.7</v>
      </c>
      <c r="X40" s="11">
        <v>19.600000000000001</v>
      </c>
      <c r="Y40" s="11">
        <v>18.5</v>
      </c>
      <c r="Z40" s="11">
        <v>16.8</v>
      </c>
      <c r="AA40" s="11">
        <v>16</v>
      </c>
      <c r="AB40" s="5">
        <f t="shared" si="6"/>
        <v>17.72</v>
      </c>
      <c r="AC40" s="5">
        <f t="shared" si="7"/>
        <v>1.4096098751072941</v>
      </c>
      <c r="AD40" s="1" t="s">
        <v>60</v>
      </c>
      <c r="AE40" s="3">
        <v>8</v>
      </c>
      <c r="AF40" s="3">
        <v>6.2</v>
      </c>
      <c r="AG40" s="3">
        <v>7.6</v>
      </c>
      <c r="AH40" s="3">
        <v>9.6</v>
      </c>
      <c r="AI40" s="3">
        <v>6.7</v>
      </c>
      <c r="AJ40" s="3">
        <v>6.4</v>
      </c>
      <c r="AK40" s="3">
        <v>5.6</v>
      </c>
      <c r="AL40" s="3">
        <v>6.6</v>
      </c>
      <c r="AM40" s="3">
        <v>6.9</v>
      </c>
      <c r="AN40" s="3">
        <v>7.5</v>
      </c>
      <c r="AO40" s="4"/>
      <c r="AP40" s="3">
        <v>1.6</v>
      </c>
      <c r="AQ40" s="3">
        <v>1.9</v>
      </c>
      <c r="AR40" s="3">
        <v>1.3</v>
      </c>
      <c r="AS40" s="3">
        <v>1.6</v>
      </c>
      <c r="AT40" s="3">
        <v>1.2</v>
      </c>
      <c r="AU40" s="3">
        <v>1.6</v>
      </c>
      <c r="AV40" s="3">
        <v>1.4</v>
      </c>
      <c r="AW40" s="3">
        <v>1.4</v>
      </c>
      <c r="AX40" s="3">
        <v>1.7</v>
      </c>
      <c r="AY40" s="3">
        <v>1.6</v>
      </c>
    </row>
    <row r="41" spans="1:51">
      <c r="A41" s="1" t="s">
        <v>61</v>
      </c>
      <c r="B41" s="3">
        <v>221.2</v>
      </c>
      <c r="C41" s="3">
        <v>57.1</v>
      </c>
      <c r="D41" s="3">
        <v>57.8</v>
      </c>
      <c r="E41" s="3">
        <v>107.4</v>
      </c>
      <c r="F41" s="3">
        <v>54.74</v>
      </c>
      <c r="G41" s="5">
        <f t="shared" si="8"/>
        <v>99.647999999999996</v>
      </c>
      <c r="H41" s="5">
        <f t="shared" si="9"/>
        <v>71.437556789128791</v>
      </c>
      <c r="I41" s="3">
        <v>121.5</v>
      </c>
      <c r="J41" s="3">
        <v>112.6</v>
      </c>
      <c r="K41" s="3">
        <v>112.6</v>
      </c>
      <c r="L41" s="3">
        <v>116.1</v>
      </c>
      <c r="M41" s="3">
        <v>119.1</v>
      </c>
      <c r="N41" s="5">
        <f t="shared" si="2"/>
        <v>116.38</v>
      </c>
      <c r="O41" s="5">
        <f t="shared" si="3"/>
        <v>3.9455037701160567</v>
      </c>
      <c r="P41" s="3">
        <v>16.399999999999999</v>
      </c>
      <c r="Q41" s="3">
        <v>6.78</v>
      </c>
      <c r="R41" s="3">
        <v>0.71</v>
      </c>
      <c r="S41" s="3">
        <v>7</v>
      </c>
      <c r="T41" s="3">
        <v>21</v>
      </c>
      <c r="U41" s="5">
        <f t="shared" si="4"/>
        <v>10.378</v>
      </c>
      <c r="V41" s="5">
        <f t="shared" si="5"/>
        <v>8.1688138673861346</v>
      </c>
      <c r="W41" s="11">
        <v>6.48</v>
      </c>
      <c r="X41" s="11">
        <v>5.48</v>
      </c>
      <c r="Y41" s="11">
        <v>2.83</v>
      </c>
      <c r="Z41" s="11">
        <v>1.08</v>
      </c>
      <c r="AA41" s="11">
        <v>0.99</v>
      </c>
      <c r="AB41" s="5">
        <f t="shared" si="6"/>
        <v>3.3719999999999999</v>
      </c>
      <c r="AC41" s="5">
        <f t="shared" si="7"/>
        <v>2.5161617595059345</v>
      </c>
      <c r="AD41" s="1" t="s">
        <v>62</v>
      </c>
      <c r="AE41" s="3">
        <v>6.3</v>
      </c>
      <c r="AF41" s="3">
        <v>1.6</v>
      </c>
      <c r="AG41" s="3">
        <v>1.5</v>
      </c>
      <c r="AH41" s="3">
        <v>2.5</v>
      </c>
      <c r="AI41" s="3">
        <v>0.87</v>
      </c>
      <c r="AJ41" s="3">
        <v>2.2999999999999998</v>
      </c>
      <c r="AK41" s="3">
        <v>2.5</v>
      </c>
      <c r="AL41" s="3">
        <v>1.6</v>
      </c>
      <c r="AM41" s="3">
        <v>2.2999999999999998</v>
      </c>
      <c r="AN41" s="3">
        <v>2.6</v>
      </c>
      <c r="AO41" s="4"/>
      <c r="AP41" s="3">
        <v>1.3</v>
      </c>
      <c r="AQ41" s="3">
        <v>0.48</v>
      </c>
      <c r="AR41" s="3">
        <v>0.15</v>
      </c>
      <c r="AS41" s="3">
        <v>0.61</v>
      </c>
      <c r="AT41" s="3">
        <v>1.2</v>
      </c>
      <c r="AU41" s="3">
        <v>0.4</v>
      </c>
      <c r="AV41" s="3">
        <v>0.51</v>
      </c>
      <c r="AW41" s="3">
        <v>0.24</v>
      </c>
      <c r="AX41" s="3">
        <v>0.18</v>
      </c>
      <c r="AY41" s="3">
        <v>0.17</v>
      </c>
    </row>
    <row r="42" spans="1:51">
      <c r="A42" s="1" t="s">
        <v>63</v>
      </c>
      <c r="B42" s="3">
        <v>74.900000000000006</v>
      </c>
      <c r="C42" s="3">
        <v>85.6</v>
      </c>
      <c r="D42" s="3">
        <v>88.6</v>
      </c>
      <c r="E42" s="3">
        <v>190.3</v>
      </c>
      <c r="F42" s="3">
        <v>86.3</v>
      </c>
      <c r="G42" s="5">
        <f t="shared" si="8"/>
        <v>105.13999999999999</v>
      </c>
      <c r="H42" s="5">
        <f t="shared" si="9"/>
        <v>47.898361141066239</v>
      </c>
      <c r="I42" s="3">
        <v>249.7</v>
      </c>
      <c r="J42" s="3">
        <v>242.4</v>
      </c>
      <c r="K42" s="3">
        <v>239.1</v>
      </c>
      <c r="L42" s="3">
        <v>248.9</v>
      </c>
      <c r="M42" s="3">
        <v>245.8</v>
      </c>
      <c r="N42" s="5">
        <f t="shared" si="2"/>
        <v>245.18</v>
      </c>
      <c r="O42" s="5">
        <f t="shared" si="3"/>
        <v>4.4538747175914137</v>
      </c>
      <c r="P42" s="3">
        <v>58</v>
      </c>
      <c r="Q42" s="3">
        <v>40.5</v>
      </c>
      <c r="R42" s="3">
        <v>41.2</v>
      </c>
      <c r="S42" s="3">
        <v>58.2</v>
      </c>
      <c r="T42" s="3">
        <v>64.7</v>
      </c>
      <c r="U42" s="5">
        <f t="shared" si="4"/>
        <v>52.519999999999996</v>
      </c>
      <c r="V42" s="5">
        <f t="shared" si="5"/>
        <v>10.991678670703621</v>
      </c>
      <c r="W42" s="11">
        <v>85.7</v>
      </c>
      <c r="X42" s="11">
        <v>60.6</v>
      </c>
      <c r="Y42" s="11">
        <v>42.3</v>
      </c>
      <c r="Z42" s="11">
        <v>36.200000000000003</v>
      </c>
      <c r="AA42" s="11">
        <v>38.5</v>
      </c>
      <c r="AB42" s="5">
        <f t="shared" si="6"/>
        <v>52.660000000000004</v>
      </c>
      <c r="AC42" s="5">
        <f t="shared" si="7"/>
        <v>20.81737255275026</v>
      </c>
      <c r="AD42" s="1" t="s">
        <v>64</v>
      </c>
      <c r="AE42" s="3">
        <v>2.4</v>
      </c>
      <c r="AF42" s="3">
        <v>2.7</v>
      </c>
      <c r="AG42" s="3">
        <v>2.5</v>
      </c>
      <c r="AH42" s="3">
        <v>3.8</v>
      </c>
      <c r="AI42" s="3">
        <v>2.2999999999999998</v>
      </c>
      <c r="AJ42" s="3">
        <v>4.2</v>
      </c>
      <c r="AK42" s="3">
        <v>4.7</v>
      </c>
      <c r="AL42" s="3">
        <v>3.4</v>
      </c>
      <c r="AM42" s="3">
        <v>4.0999999999999996</v>
      </c>
      <c r="AN42" s="3">
        <v>4.4000000000000004</v>
      </c>
      <c r="AO42" s="4"/>
      <c r="AP42" s="3">
        <v>2.5</v>
      </c>
      <c r="AQ42" s="3">
        <v>1.8</v>
      </c>
      <c r="AR42" s="3">
        <v>2.2000000000000002</v>
      </c>
      <c r="AS42" s="3">
        <v>2.7</v>
      </c>
      <c r="AT42" s="3">
        <v>2.5</v>
      </c>
      <c r="AU42" s="3">
        <v>3.2</v>
      </c>
      <c r="AV42" s="3">
        <v>2.4</v>
      </c>
      <c r="AW42" s="3">
        <v>1.6</v>
      </c>
      <c r="AX42" s="3">
        <v>1.7</v>
      </c>
      <c r="AY42" s="3">
        <v>2</v>
      </c>
    </row>
    <row r="43" spans="1:51">
      <c r="A43" s="1" t="s">
        <v>65</v>
      </c>
      <c r="B43" s="3">
        <v>14.19</v>
      </c>
      <c r="C43" s="3">
        <v>17.260000000000002</v>
      </c>
      <c r="D43" s="3">
        <v>16.64</v>
      </c>
      <c r="E43" s="3">
        <v>51.8</v>
      </c>
      <c r="F43" s="3">
        <v>15.82</v>
      </c>
      <c r="G43" s="5">
        <f t="shared" si="8"/>
        <v>23.142000000000003</v>
      </c>
      <c r="H43" s="5">
        <f t="shared" si="9"/>
        <v>16.061638148084391</v>
      </c>
      <c r="I43" s="3">
        <v>26.51</v>
      </c>
      <c r="J43" s="3">
        <v>25.27</v>
      </c>
      <c r="K43" s="3">
        <v>25.79</v>
      </c>
      <c r="L43" s="3">
        <v>26.27</v>
      </c>
      <c r="M43" s="3">
        <v>26.43</v>
      </c>
      <c r="N43" s="5">
        <f t="shared" si="2"/>
        <v>26.053999999999995</v>
      </c>
      <c r="O43" s="5">
        <f t="shared" si="3"/>
        <v>0.51969221660517539</v>
      </c>
      <c r="P43" s="3">
        <v>16.940000000000001</v>
      </c>
      <c r="Q43" s="3">
        <v>12.41</v>
      </c>
      <c r="R43" s="3">
        <v>11.1</v>
      </c>
      <c r="S43" s="3">
        <v>19.399999999999999</v>
      </c>
      <c r="T43" s="3">
        <v>21.67</v>
      </c>
      <c r="U43" s="5">
        <f t="shared" si="4"/>
        <v>16.304000000000002</v>
      </c>
      <c r="V43" s="5">
        <f t="shared" si="5"/>
        <v>4.5007921524993693</v>
      </c>
      <c r="W43" s="11">
        <v>14.61</v>
      </c>
      <c r="X43" s="11">
        <v>9.14</v>
      </c>
      <c r="Y43" s="11">
        <v>5.09</v>
      </c>
      <c r="Z43" s="11">
        <v>4.0999999999999996</v>
      </c>
      <c r="AA43" s="11">
        <v>4.42</v>
      </c>
      <c r="AB43" s="5">
        <f t="shared" si="6"/>
        <v>7.4719999999999995</v>
      </c>
      <c r="AC43" s="5">
        <f t="shared" si="7"/>
        <v>4.4747145160333979</v>
      </c>
      <c r="AD43" s="1" t="s">
        <v>66</v>
      </c>
      <c r="AE43" s="3">
        <v>0.77</v>
      </c>
      <c r="AF43" s="3">
        <v>0.73</v>
      </c>
      <c r="AG43" s="3">
        <v>0.51</v>
      </c>
      <c r="AH43" s="3">
        <v>1.2</v>
      </c>
      <c r="AI43" s="3">
        <v>0.63</v>
      </c>
      <c r="AJ43" s="3">
        <v>0.99</v>
      </c>
      <c r="AK43" s="3">
        <v>0.71</v>
      </c>
      <c r="AL43" s="3">
        <v>0.71</v>
      </c>
      <c r="AM43" s="3">
        <v>0.83</v>
      </c>
      <c r="AN43" s="3">
        <v>0.65</v>
      </c>
      <c r="AO43" s="4"/>
      <c r="AP43" s="3">
        <v>0.9</v>
      </c>
      <c r="AQ43" s="3">
        <v>0.83</v>
      </c>
      <c r="AR43" s="3">
        <v>0.61</v>
      </c>
      <c r="AS43" s="3">
        <v>1.3</v>
      </c>
      <c r="AT43" s="3">
        <v>0.99</v>
      </c>
      <c r="AU43" s="3">
        <v>0.81</v>
      </c>
      <c r="AV43" s="3">
        <v>0.57999999999999996</v>
      </c>
      <c r="AW43" s="3">
        <v>0.38</v>
      </c>
      <c r="AX43" s="3">
        <v>0.31</v>
      </c>
      <c r="AY43" s="3">
        <v>0.43</v>
      </c>
    </row>
    <row r="44" spans="1:51">
      <c r="A44" s="1" t="s">
        <v>67</v>
      </c>
      <c r="B44" s="3">
        <v>5.8</v>
      </c>
      <c r="C44" s="3">
        <v>5.88</v>
      </c>
      <c r="D44" s="3">
        <v>5.47</v>
      </c>
      <c r="E44" s="3">
        <v>5.34</v>
      </c>
      <c r="F44" s="3">
        <v>6.64</v>
      </c>
      <c r="G44" s="5">
        <f t="shared" si="8"/>
        <v>5.8259999999999996</v>
      </c>
      <c r="H44" s="5">
        <f t="shared" si="9"/>
        <v>0.50722775949271537</v>
      </c>
      <c r="I44" s="3">
        <v>0.39</v>
      </c>
      <c r="J44" s="3">
        <v>0.1</v>
      </c>
      <c r="K44" s="3" t="s">
        <v>156</v>
      </c>
      <c r="L44" s="3">
        <v>0.21</v>
      </c>
      <c r="M44" s="3" t="s">
        <v>156</v>
      </c>
      <c r="N44" s="5">
        <f t="shared" si="2"/>
        <v>0.23333333333333331</v>
      </c>
      <c r="O44" s="5">
        <f t="shared" si="3"/>
        <v>0.1464012750399851</v>
      </c>
      <c r="P44" s="3">
        <v>39</v>
      </c>
      <c r="Q44" s="3">
        <v>1.18</v>
      </c>
      <c r="R44" s="3">
        <v>3.42</v>
      </c>
      <c r="S44" s="3">
        <v>1.93</v>
      </c>
      <c r="T44" s="3">
        <v>67</v>
      </c>
      <c r="U44" s="5">
        <f t="shared" si="4"/>
        <v>22.506</v>
      </c>
      <c r="V44" s="5">
        <f t="shared" si="5"/>
        <v>29.555936459533807</v>
      </c>
      <c r="W44" s="11">
        <v>0.3</v>
      </c>
      <c r="X44" s="11" t="s">
        <v>156</v>
      </c>
      <c r="Y44" s="11">
        <v>0</v>
      </c>
      <c r="Z44" s="11">
        <v>0.63</v>
      </c>
      <c r="AA44" s="11" t="s">
        <v>156</v>
      </c>
      <c r="AB44" s="5">
        <f t="shared" si="6"/>
        <v>0.31</v>
      </c>
      <c r="AC44" s="5">
        <f t="shared" si="7"/>
        <v>0.31511902513177464</v>
      </c>
      <c r="AD44" s="1" t="s">
        <v>68</v>
      </c>
      <c r="AE44" s="3">
        <v>1</v>
      </c>
      <c r="AF44" s="3">
        <v>0.71</v>
      </c>
      <c r="AG44" s="3">
        <v>0.83</v>
      </c>
      <c r="AH44" s="3">
        <v>0.91</v>
      </c>
      <c r="AI44" s="3">
        <v>0.74</v>
      </c>
      <c r="AJ44" s="3">
        <v>0.67</v>
      </c>
      <c r="AK44" s="3">
        <v>0.55000000000000004</v>
      </c>
      <c r="AL44" s="3">
        <v>0.55000000000000004</v>
      </c>
      <c r="AM44" s="3">
        <v>0.61</v>
      </c>
      <c r="AN44" s="3">
        <v>0.53</v>
      </c>
      <c r="AO44" s="4"/>
      <c r="AP44" s="3">
        <v>13</v>
      </c>
      <c r="AQ44" s="3">
        <v>0.78</v>
      </c>
      <c r="AR44" s="3">
        <v>0.93</v>
      </c>
      <c r="AS44" s="3">
        <v>0.65</v>
      </c>
      <c r="AT44" s="3">
        <v>13</v>
      </c>
      <c r="AU44" s="3">
        <v>0.82</v>
      </c>
      <c r="AV44" s="3">
        <v>0.72</v>
      </c>
      <c r="AW44" s="3">
        <v>0.8</v>
      </c>
      <c r="AX44" s="3">
        <v>1.25</v>
      </c>
      <c r="AY44" s="3">
        <v>1.07</v>
      </c>
    </row>
    <row r="45" spans="1:51">
      <c r="A45" s="1" t="s">
        <v>69</v>
      </c>
      <c r="B45" s="3">
        <v>98.5</v>
      </c>
      <c r="C45" s="3">
        <v>122.8</v>
      </c>
      <c r="D45" s="3">
        <v>119.6</v>
      </c>
      <c r="E45" s="3">
        <v>146.30000000000001</v>
      </c>
      <c r="F45" s="3">
        <v>117</v>
      </c>
      <c r="G45" s="5">
        <f t="shared" si="8"/>
        <v>120.84</v>
      </c>
      <c r="H45" s="5">
        <f t="shared" si="9"/>
        <v>17.083705686998812</v>
      </c>
      <c r="I45" s="3">
        <v>119.2</v>
      </c>
      <c r="J45" s="3">
        <v>116.2</v>
      </c>
      <c r="K45" s="3">
        <v>117.3</v>
      </c>
      <c r="L45" s="3">
        <v>116.5</v>
      </c>
      <c r="M45" s="3">
        <v>118.5</v>
      </c>
      <c r="N45" s="5">
        <f t="shared" si="2"/>
        <v>117.54</v>
      </c>
      <c r="O45" s="5">
        <f t="shared" si="3"/>
        <v>1.2856904759700138</v>
      </c>
      <c r="P45" s="3">
        <v>23.5</v>
      </c>
      <c r="Q45" s="3">
        <v>17.899999999999999</v>
      </c>
      <c r="R45" s="3">
        <v>15.3</v>
      </c>
      <c r="S45" s="3">
        <v>19.600000000000001</v>
      </c>
      <c r="T45" s="3">
        <v>23.8</v>
      </c>
      <c r="U45" s="5">
        <f t="shared" si="4"/>
        <v>20.020000000000003</v>
      </c>
      <c r="V45" s="5">
        <f t="shared" si="5"/>
        <v>3.6519857611989659</v>
      </c>
      <c r="W45" s="11">
        <v>21.9</v>
      </c>
      <c r="X45" s="11">
        <v>18.7</v>
      </c>
      <c r="Y45" s="11">
        <v>15.9</v>
      </c>
      <c r="Z45" s="11">
        <v>15.1</v>
      </c>
      <c r="AA45" s="11">
        <v>15.1</v>
      </c>
      <c r="AB45" s="5">
        <f t="shared" si="6"/>
        <v>17.339999999999996</v>
      </c>
      <c r="AC45" s="5">
        <f t="shared" si="7"/>
        <v>2.9475413483105037</v>
      </c>
      <c r="AD45" s="1" t="s">
        <v>70</v>
      </c>
      <c r="AE45" s="3">
        <v>3.3</v>
      </c>
      <c r="AF45" s="3">
        <v>3.5</v>
      </c>
      <c r="AG45" s="3">
        <v>3.7</v>
      </c>
      <c r="AH45" s="3">
        <v>4.5</v>
      </c>
      <c r="AI45" s="3">
        <v>3.6</v>
      </c>
      <c r="AJ45" s="3">
        <v>1.9</v>
      </c>
      <c r="AK45" s="3">
        <v>3.3</v>
      </c>
      <c r="AL45" s="3">
        <v>2.8</v>
      </c>
      <c r="AM45" s="3">
        <v>3.5</v>
      </c>
      <c r="AN45" s="3">
        <v>3.7</v>
      </c>
      <c r="AO45" s="4"/>
      <c r="AP45" s="3">
        <v>2</v>
      </c>
      <c r="AQ45" s="3">
        <v>1.7</v>
      </c>
      <c r="AR45" s="3">
        <v>1.3</v>
      </c>
      <c r="AS45" s="3">
        <v>1.5</v>
      </c>
      <c r="AT45" s="3">
        <v>1.4</v>
      </c>
      <c r="AU45" s="3">
        <v>1.6</v>
      </c>
      <c r="AV45" s="3">
        <v>1.9</v>
      </c>
      <c r="AW45" s="3">
        <v>1.4</v>
      </c>
      <c r="AX45" s="3">
        <v>1.5</v>
      </c>
      <c r="AY45" s="3">
        <v>1.3</v>
      </c>
    </row>
    <row r="46" spans="1:51">
      <c r="A46" s="1" t="s">
        <v>71</v>
      </c>
      <c r="B46" s="3">
        <v>1.06</v>
      </c>
      <c r="C46" s="3">
        <v>1.23</v>
      </c>
      <c r="D46" s="3">
        <v>1.18</v>
      </c>
      <c r="E46" s="3">
        <v>1.35</v>
      </c>
      <c r="F46" s="3">
        <v>1.19</v>
      </c>
      <c r="G46" s="5">
        <f t="shared" si="8"/>
        <v>1.202</v>
      </c>
      <c r="H46" s="5">
        <f t="shared" si="9"/>
        <v>0.10425929215182694</v>
      </c>
      <c r="I46" s="3">
        <v>39.799999999999997</v>
      </c>
      <c r="J46" s="3">
        <v>39.299999999999997</v>
      </c>
      <c r="K46" s="3">
        <v>40.700000000000003</v>
      </c>
      <c r="L46" s="3">
        <v>40.5</v>
      </c>
      <c r="M46" s="3">
        <v>40.200000000000003</v>
      </c>
      <c r="N46" s="5">
        <f t="shared" si="2"/>
        <v>40.1</v>
      </c>
      <c r="O46" s="5">
        <f t="shared" si="3"/>
        <v>0.56124860801609344</v>
      </c>
      <c r="P46" s="3">
        <v>0.63</v>
      </c>
      <c r="Q46" s="3">
        <v>0.79</v>
      </c>
      <c r="R46" s="3">
        <v>1.1200000000000001</v>
      </c>
      <c r="S46" s="3">
        <v>1.27</v>
      </c>
      <c r="T46" s="3">
        <v>1.1200000000000001</v>
      </c>
      <c r="U46" s="5">
        <f t="shared" si="4"/>
        <v>0.98599999999999999</v>
      </c>
      <c r="V46" s="5">
        <f t="shared" si="5"/>
        <v>0.26538651058409168</v>
      </c>
      <c r="W46" s="11">
        <v>26.5</v>
      </c>
      <c r="X46" s="11">
        <v>25</v>
      </c>
      <c r="Y46" s="11">
        <v>24.5</v>
      </c>
      <c r="Z46" s="11">
        <v>24.4</v>
      </c>
      <c r="AA46" s="11">
        <v>24.7</v>
      </c>
      <c r="AB46" s="5">
        <f t="shared" si="6"/>
        <v>25.020000000000003</v>
      </c>
      <c r="AC46" s="5">
        <f t="shared" si="7"/>
        <v>0.85848704125339037</v>
      </c>
      <c r="AD46" s="1" t="s">
        <v>72</v>
      </c>
      <c r="AE46" s="3">
        <v>0.31</v>
      </c>
      <c r="AF46" s="3">
        <v>0.24</v>
      </c>
      <c r="AG46" s="3">
        <v>0.27</v>
      </c>
      <c r="AH46" s="3">
        <v>0.27</v>
      </c>
      <c r="AI46" s="3">
        <v>0.26</v>
      </c>
      <c r="AJ46" s="3">
        <v>1.3</v>
      </c>
      <c r="AK46" s="3">
        <v>1.8</v>
      </c>
      <c r="AL46" s="3">
        <v>1.6</v>
      </c>
      <c r="AM46" s="3">
        <v>1.8</v>
      </c>
      <c r="AN46" s="3">
        <v>1.6</v>
      </c>
      <c r="AO46" s="4"/>
      <c r="AP46" s="3">
        <v>0.18</v>
      </c>
      <c r="AQ46" s="3">
        <v>0.25</v>
      </c>
      <c r="AR46" s="3">
        <v>0.39</v>
      </c>
      <c r="AS46" s="3">
        <v>0.34</v>
      </c>
      <c r="AT46" s="3">
        <v>0.35</v>
      </c>
      <c r="AU46" s="3">
        <v>2</v>
      </c>
      <c r="AV46" s="3">
        <v>1.5</v>
      </c>
      <c r="AW46" s="3">
        <v>1.4</v>
      </c>
      <c r="AX46" s="3">
        <v>1.4</v>
      </c>
      <c r="AY46" s="3">
        <v>1.7</v>
      </c>
    </row>
    <row r="47" spans="1:51">
      <c r="A47" s="1" t="s">
        <v>73</v>
      </c>
      <c r="B47" s="3">
        <v>0.14000000000000001</v>
      </c>
      <c r="C47" s="3">
        <v>0.47</v>
      </c>
      <c r="D47" s="3">
        <v>0.33</v>
      </c>
      <c r="E47" s="3">
        <v>0.49</v>
      </c>
      <c r="F47" s="3">
        <v>0.87</v>
      </c>
      <c r="G47" s="5">
        <f t="shared" si="8"/>
        <v>0.45999999999999996</v>
      </c>
      <c r="H47" s="5">
        <f t="shared" si="9"/>
        <v>0.26851443164195116</v>
      </c>
      <c r="I47" s="3">
        <v>1.1200000000000001</v>
      </c>
      <c r="J47" s="3">
        <v>0.6</v>
      </c>
      <c r="K47" s="3">
        <v>0.88</v>
      </c>
      <c r="L47" s="3">
        <v>1.07</v>
      </c>
      <c r="M47" s="3">
        <v>1.06</v>
      </c>
      <c r="N47" s="5">
        <f t="shared" si="2"/>
        <v>0.94600000000000006</v>
      </c>
      <c r="O47" s="5">
        <f t="shared" si="3"/>
        <v>0.2137288001182806</v>
      </c>
      <c r="P47" s="3">
        <v>0.75</v>
      </c>
      <c r="Q47" s="3" t="s">
        <v>156</v>
      </c>
      <c r="R47" s="3">
        <v>0.18</v>
      </c>
      <c r="S47" s="3">
        <v>0.75</v>
      </c>
      <c r="T47" s="3">
        <v>0.11</v>
      </c>
      <c r="U47" s="5">
        <f t="shared" si="4"/>
        <v>0.44750000000000001</v>
      </c>
      <c r="V47" s="5">
        <f t="shared" si="5"/>
        <v>0.35046397817750113</v>
      </c>
      <c r="W47" s="11">
        <v>0.41</v>
      </c>
      <c r="X47" s="11">
        <v>0.53</v>
      </c>
      <c r="Y47" s="11" t="s">
        <v>156</v>
      </c>
      <c r="Z47" s="11">
        <v>0.34</v>
      </c>
      <c r="AA47" s="11" t="s">
        <v>156</v>
      </c>
      <c r="AB47" s="5">
        <f t="shared" si="6"/>
        <v>0.42666666666666669</v>
      </c>
      <c r="AC47" s="5">
        <f t="shared" si="7"/>
        <v>9.609023536933041E-2</v>
      </c>
      <c r="AD47" s="1" t="s">
        <v>74</v>
      </c>
      <c r="AE47" s="3">
        <v>0.3</v>
      </c>
      <c r="AF47" s="3">
        <v>0.35</v>
      </c>
      <c r="AG47" s="3">
        <v>0.35</v>
      </c>
      <c r="AH47" s="3">
        <v>0.4</v>
      </c>
      <c r="AI47" s="3">
        <v>0.39</v>
      </c>
      <c r="AJ47" s="3">
        <v>0.67</v>
      </c>
      <c r="AK47" s="3">
        <v>0.46</v>
      </c>
      <c r="AL47" s="3">
        <v>0.44</v>
      </c>
      <c r="AM47" s="3">
        <v>0.69</v>
      </c>
      <c r="AN47" s="3">
        <v>0.5</v>
      </c>
      <c r="AO47" s="4"/>
      <c r="AP47" s="3">
        <v>0.37</v>
      </c>
      <c r="AQ47" s="3">
        <v>0.4</v>
      </c>
      <c r="AR47" s="3">
        <v>0.46</v>
      </c>
      <c r="AS47" s="3">
        <v>0.77</v>
      </c>
      <c r="AT47" s="3">
        <v>0.48</v>
      </c>
      <c r="AU47" s="3">
        <v>0.7</v>
      </c>
      <c r="AV47" s="3">
        <v>0.61</v>
      </c>
      <c r="AW47" s="3">
        <v>0.35</v>
      </c>
      <c r="AX47" s="3">
        <v>0.49</v>
      </c>
      <c r="AY47" s="3">
        <v>0.54</v>
      </c>
    </row>
    <row r="48" spans="1:51">
      <c r="A48" s="1" t="s">
        <v>75</v>
      </c>
      <c r="B48" s="3">
        <v>3.08</v>
      </c>
      <c r="C48" s="3">
        <v>3.07</v>
      </c>
      <c r="D48" s="3">
        <v>2.99</v>
      </c>
      <c r="E48" s="3">
        <v>1</v>
      </c>
      <c r="F48" s="3">
        <v>3.22</v>
      </c>
      <c r="G48" s="5">
        <f t="shared" si="8"/>
        <v>2.6720000000000002</v>
      </c>
      <c r="H48" s="5">
        <f t="shared" si="9"/>
        <v>0.93833362936644182</v>
      </c>
      <c r="I48" s="3">
        <v>116.4</v>
      </c>
      <c r="J48" s="3">
        <v>115.5</v>
      </c>
      <c r="K48" s="3">
        <v>116.4</v>
      </c>
      <c r="L48" s="3">
        <v>113.9</v>
      </c>
      <c r="M48" s="3">
        <v>114.7</v>
      </c>
      <c r="N48" s="5">
        <f t="shared" si="2"/>
        <v>115.38000000000002</v>
      </c>
      <c r="O48" s="5">
        <f t="shared" si="3"/>
        <v>1.0894952959971882</v>
      </c>
      <c r="P48" s="3">
        <v>3.19</v>
      </c>
      <c r="Q48" s="3">
        <v>2.99</v>
      </c>
      <c r="R48" s="3">
        <v>4.9000000000000002E-2</v>
      </c>
      <c r="S48" s="3">
        <v>0.59</v>
      </c>
      <c r="T48" s="3">
        <v>6.65</v>
      </c>
      <c r="U48" s="5">
        <f t="shared" si="4"/>
        <v>2.6938000000000004</v>
      </c>
      <c r="V48" s="5">
        <f t="shared" si="5"/>
        <v>2.6175565323408008</v>
      </c>
      <c r="W48" s="11">
        <v>8.14</v>
      </c>
      <c r="X48" s="11">
        <v>7.87</v>
      </c>
      <c r="Y48" s="11">
        <v>6.09</v>
      </c>
      <c r="Z48" s="11">
        <v>5</v>
      </c>
      <c r="AA48" s="11">
        <v>4.92</v>
      </c>
      <c r="AB48" s="5">
        <f t="shared" si="6"/>
        <v>6.4040000000000008</v>
      </c>
      <c r="AC48" s="5">
        <f t="shared" si="7"/>
        <v>1.5358157441568312</v>
      </c>
      <c r="AD48" s="1" t="s">
        <v>76</v>
      </c>
      <c r="AE48" s="3">
        <v>0.22</v>
      </c>
      <c r="AF48" s="3">
        <v>0.22</v>
      </c>
      <c r="AG48" s="3">
        <v>0.21</v>
      </c>
      <c r="AH48" s="3">
        <v>0.16</v>
      </c>
      <c r="AI48" s="3">
        <v>0.22</v>
      </c>
      <c r="AJ48" s="3">
        <v>1.8</v>
      </c>
      <c r="AK48" s="3">
        <v>1.9</v>
      </c>
      <c r="AL48" s="3">
        <v>2.5</v>
      </c>
      <c r="AM48" s="3">
        <v>2</v>
      </c>
      <c r="AN48" s="3">
        <v>2.2000000000000002</v>
      </c>
      <c r="AO48" s="4"/>
      <c r="AP48" s="3">
        <v>0.33</v>
      </c>
      <c r="AQ48" s="3">
        <v>0.23</v>
      </c>
      <c r="AR48" s="3">
        <v>2.5999999999999999E-2</v>
      </c>
      <c r="AS48" s="3">
        <v>0.12</v>
      </c>
      <c r="AT48" s="3">
        <v>0.34</v>
      </c>
      <c r="AU48" s="3">
        <v>0.4</v>
      </c>
      <c r="AV48" s="3">
        <v>0.5</v>
      </c>
      <c r="AW48" s="3">
        <v>0.38</v>
      </c>
      <c r="AX48" s="3">
        <v>0.38</v>
      </c>
      <c r="AY48" s="3">
        <v>0.47</v>
      </c>
    </row>
    <row r="49" spans="1:51">
      <c r="A49" s="1" t="s">
        <v>77</v>
      </c>
      <c r="B49" s="3">
        <v>0.5</v>
      </c>
      <c r="C49" s="3">
        <v>0.37</v>
      </c>
      <c r="D49" s="3">
        <v>0.39</v>
      </c>
      <c r="E49" s="3">
        <v>0.43</v>
      </c>
      <c r="F49" s="3">
        <v>0.39</v>
      </c>
      <c r="G49" s="5">
        <f t="shared" si="8"/>
        <v>0.41600000000000004</v>
      </c>
      <c r="H49" s="5">
        <f t="shared" si="9"/>
        <v>5.176871642217902E-2</v>
      </c>
      <c r="I49" s="3">
        <v>4.1399999999999997</v>
      </c>
      <c r="J49" s="3">
        <v>4.1500000000000004</v>
      </c>
      <c r="K49" s="3">
        <v>4.3899999999999997</v>
      </c>
      <c r="L49" s="3">
        <v>4.5599999999999996</v>
      </c>
      <c r="M49" s="3">
        <v>4.9000000000000004</v>
      </c>
      <c r="N49" s="5">
        <f t="shared" si="2"/>
        <v>4.4279999999999999</v>
      </c>
      <c r="O49" s="5">
        <f t="shared" si="3"/>
        <v>0.31697003012903296</v>
      </c>
      <c r="P49" s="3">
        <v>1.71</v>
      </c>
      <c r="Q49" s="3">
        <v>1.3</v>
      </c>
      <c r="R49" s="3">
        <v>0.24</v>
      </c>
      <c r="S49" s="3">
        <v>0.77</v>
      </c>
      <c r="T49" s="3">
        <v>5.35</v>
      </c>
      <c r="U49" s="5">
        <f t="shared" si="4"/>
        <v>1.8739999999999999</v>
      </c>
      <c r="V49" s="5">
        <f t="shared" si="5"/>
        <v>2.02037867737709</v>
      </c>
      <c r="W49" s="11">
        <v>6.47</v>
      </c>
      <c r="X49" s="11">
        <v>4.3</v>
      </c>
      <c r="Y49" s="11">
        <v>2.74</v>
      </c>
      <c r="Z49" s="11">
        <v>2.0099999999999998</v>
      </c>
      <c r="AA49" s="11">
        <v>2.11</v>
      </c>
      <c r="AB49" s="5">
        <f t="shared" si="6"/>
        <v>3.5259999999999998</v>
      </c>
      <c r="AC49" s="5">
        <f t="shared" si="7"/>
        <v>1.8833029496074174</v>
      </c>
      <c r="AD49" s="1" t="s">
        <v>78</v>
      </c>
      <c r="AE49" s="3">
        <v>0.25</v>
      </c>
      <c r="AF49" s="3">
        <v>0.16</v>
      </c>
      <c r="AG49" s="3">
        <v>0.18</v>
      </c>
      <c r="AH49" s="3">
        <v>0.16</v>
      </c>
      <c r="AI49" s="3">
        <v>0.23</v>
      </c>
      <c r="AJ49" s="3">
        <v>0.61</v>
      </c>
      <c r="AK49" s="3">
        <v>0.45</v>
      </c>
      <c r="AL49" s="3">
        <v>0.41</v>
      </c>
      <c r="AM49" s="3">
        <v>0.61</v>
      </c>
      <c r="AN49" s="3">
        <v>0.4</v>
      </c>
      <c r="AO49" s="4"/>
      <c r="AP49" s="3">
        <v>0.66</v>
      </c>
      <c r="AQ49" s="3">
        <v>0.48</v>
      </c>
      <c r="AR49" s="3">
        <v>0.28999999999999998</v>
      </c>
      <c r="AS49" s="3">
        <v>0.34</v>
      </c>
      <c r="AT49" s="3">
        <v>0.83</v>
      </c>
      <c r="AU49" s="3">
        <v>0.95</v>
      </c>
      <c r="AV49" s="3">
        <v>0.47</v>
      </c>
      <c r="AW49" s="3">
        <v>0.74</v>
      </c>
      <c r="AX49" s="3">
        <v>0.5</v>
      </c>
      <c r="AY49" s="3">
        <v>0.57999999999999996</v>
      </c>
    </row>
    <row r="50" spans="1:51">
      <c r="A50" s="1" t="s">
        <v>79</v>
      </c>
      <c r="B50" s="3">
        <v>0.18</v>
      </c>
      <c r="C50" s="3">
        <v>5.0999999999999997E-2</v>
      </c>
      <c r="D50" s="3">
        <v>2E-3</v>
      </c>
      <c r="E50" s="3">
        <v>4.1000000000000002E-2</v>
      </c>
      <c r="F50" s="3">
        <v>3.5999999999999997E-2</v>
      </c>
      <c r="G50" s="5">
        <f t="shared" si="8"/>
        <v>6.1999999999999986E-2</v>
      </c>
      <c r="H50" s="5">
        <f t="shared" si="9"/>
        <v>6.8487225086142897E-2</v>
      </c>
      <c r="I50" s="3">
        <v>15.4</v>
      </c>
      <c r="J50" s="3">
        <v>16.8</v>
      </c>
      <c r="K50" s="3">
        <v>15.8</v>
      </c>
      <c r="L50" s="3">
        <v>15.9</v>
      </c>
      <c r="M50" s="3">
        <v>16.72</v>
      </c>
      <c r="N50" s="5">
        <f t="shared" si="2"/>
        <v>16.124000000000002</v>
      </c>
      <c r="O50" s="5">
        <f t="shared" si="3"/>
        <v>0.61063900956293293</v>
      </c>
      <c r="P50" s="3">
        <v>3.32</v>
      </c>
      <c r="Q50" s="3">
        <v>2.5299999999999998</v>
      </c>
      <c r="R50" s="3">
        <v>0.11</v>
      </c>
      <c r="S50" s="3">
        <v>0.41</v>
      </c>
      <c r="T50" s="3">
        <v>5.93</v>
      </c>
      <c r="U50" s="5">
        <f t="shared" si="4"/>
        <v>2.46</v>
      </c>
      <c r="V50" s="5">
        <f t="shared" si="5"/>
        <v>2.3722563099294303</v>
      </c>
      <c r="W50" s="11">
        <v>39.4</v>
      </c>
      <c r="X50" s="11">
        <v>35.299999999999997</v>
      </c>
      <c r="Y50" s="11">
        <v>33.700000000000003</v>
      </c>
      <c r="Z50" s="11">
        <v>31.2</v>
      </c>
      <c r="AA50" s="11">
        <v>33.6</v>
      </c>
      <c r="AB50" s="5">
        <f t="shared" si="6"/>
        <v>34.64</v>
      </c>
      <c r="AC50" s="5">
        <f t="shared" si="7"/>
        <v>3.0369392486515094</v>
      </c>
      <c r="AD50" s="1" t="s">
        <v>80</v>
      </c>
      <c r="AE50" s="3">
        <v>0.14000000000000001</v>
      </c>
      <c r="AF50" s="3">
        <v>7.3999999999999996E-2</v>
      </c>
      <c r="AG50" s="3">
        <v>8.7999999999999995E-2</v>
      </c>
      <c r="AH50" s="3">
        <v>6.6000000000000003E-2</v>
      </c>
      <c r="AI50" s="3">
        <v>8.1000000000000003E-2</v>
      </c>
      <c r="AJ50" s="3">
        <v>1</v>
      </c>
      <c r="AK50" s="3">
        <v>1.2</v>
      </c>
      <c r="AL50" s="3">
        <v>1</v>
      </c>
      <c r="AM50" s="3">
        <v>0.84</v>
      </c>
      <c r="AN50" s="3">
        <v>0.98</v>
      </c>
      <c r="AO50" s="4"/>
      <c r="AP50" s="3">
        <v>0.75</v>
      </c>
      <c r="AQ50" s="3">
        <v>0.44</v>
      </c>
      <c r="AR50" s="3">
        <v>0.12</v>
      </c>
      <c r="AS50" s="3">
        <v>0.22</v>
      </c>
      <c r="AT50" s="3">
        <v>0.88</v>
      </c>
      <c r="AU50" s="3">
        <v>2.5</v>
      </c>
      <c r="AV50" s="3">
        <v>2.2999999999999998</v>
      </c>
      <c r="AW50" s="3">
        <v>1.9</v>
      </c>
      <c r="AX50" s="3">
        <v>1.5</v>
      </c>
      <c r="AY50" s="3">
        <v>2.1</v>
      </c>
    </row>
    <row r="51" spans="1:51">
      <c r="A51" s="1" t="s">
        <v>81</v>
      </c>
      <c r="B51" s="3">
        <v>5.94</v>
      </c>
      <c r="C51" s="3">
        <v>8.33</v>
      </c>
      <c r="D51" s="3">
        <v>8.25</v>
      </c>
      <c r="E51" s="3">
        <v>5.4</v>
      </c>
      <c r="F51" s="3">
        <v>8.82</v>
      </c>
      <c r="G51" s="5">
        <f t="shared" si="8"/>
        <v>7.3480000000000008</v>
      </c>
      <c r="H51" s="5">
        <f t="shared" si="9"/>
        <v>1.5589964720935066</v>
      </c>
      <c r="I51" s="3">
        <v>13.42</v>
      </c>
      <c r="J51" s="3">
        <v>14.73</v>
      </c>
      <c r="K51" s="3">
        <v>14.51</v>
      </c>
      <c r="L51" s="3">
        <v>13.95</v>
      </c>
      <c r="M51" s="3">
        <v>13.57</v>
      </c>
      <c r="N51" s="5">
        <f t="shared" si="2"/>
        <v>14.036000000000001</v>
      </c>
      <c r="O51" s="5">
        <f t="shared" si="3"/>
        <v>0.57234604916955623</v>
      </c>
      <c r="P51" s="3">
        <v>241</v>
      </c>
      <c r="Q51" s="3">
        <v>224.4</v>
      </c>
      <c r="R51" s="3">
        <v>166.2</v>
      </c>
      <c r="S51" s="3">
        <v>163.19999999999999</v>
      </c>
      <c r="T51" s="3">
        <v>207</v>
      </c>
      <c r="U51" s="5">
        <f t="shared" si="4"/>
        <v>200.35999999999999</v>
      </c>
      <c r="V51" s="5">
        <f t="shared" si="5"/>
        <v>34.718122069028993</v>
      </c>
      <c r="W51" s="11">
        <v>169.8</v>
      </c>
      <c r="X51" s="11">
        <v>170.2</v>
      </c>
      <c r="Y51" s="11">
        <v>169.6</v>
      </c>
      <c r="Z51" s="11">
        <v>176</v>
      </c>
      <c r="AA51" s="11">
        <v>179.1</v>
      </c>
      <c r="AB51" s="5">
        <f t="shared" si="6"/>
        <v>172.94</v>
      </c>
      <c r="AC51" s="5">
        <f t="shared" si="7"/>
        <v>4.3540785477526693</v>
      </c>
      <c r="AD51" s="1" t="s">
        <v>82</v>
      </c>
      <c r="AE51" s="3">
        <v>0.33</v>
      </c>
      <c r="AF51" s="3">
        <v>0.25</v>
      </c>
      <c r="AG51" s="3">
        <v>0.36</v>
      </c>
      <c r="AH51" s="3">
        <v>0.26</v>
      </c>
      <c r="AI51" s="3">
        <v>0.35</v>
      </c>
      <c r="AJ51" s="3">
        <v>0.39</v>
      </c>
      <c r="AK51" s="3">
        <v>0.38</v>
      </c>
      <c r="AL51" s="3">
        <v>0.53</v>
      </c>
      <c r="AM51" s="3">
        <v>0.46</v>
      </c>
      <c r="AN51" s="3">
        <v>0.53</v>
      </c>
      <c r="AO51" s="4"/>
      <c r="AP51" s="3">
        <v>12</v>
      </c>
      <c r="AQ51" s="3">
        <v>9.4</v>
      </c>
      <c r="AR51" s="3">
        <v>3.1</v>
      </c>
      <c r="AS51" s="3">
        <v>5.4</v>
      </c>
      <c r="AT51" s="3">
        <v>6.8</v>
      </c>
      <c r="AU51" s="3">
        <v>5.0999999999999996</v>
      </c>
      <c r="AV51" s="3">
        <v>4.8</v>
      </c>
      <c r="AW51" s="3">
        <v>2.8</v>
      </c>
      <c r="AX51" s="3">
        <v>4.7</v>
      </c>
      <c r="AY51" s="3">
        <v>4.9000000000000004</v>
      </c>
    </row>
    <row r="52" spans="1:51">
      <c r="A52" s="1" t="s">
        <v>83</v>
      </c>
      <c r="B52" s="3">
        <v>1642</v>
      </c>
      <c r="C52" s="3">
        <v>1983</v>
      </c>
      <c r="D52" s="3">
        <v>2004</v>
      </c>
      <c r="E52" s="3">
        <v>2251</v>
      </c>
      <c r="F52" s="3">
        <v>2007</v>
      </c>
      <c r="G52" s="5">
        <f t="shared" si="8"/>
        <v>1977.4</v>
      </c>
      <c r="H52" s="5">
        <f t="shared" si="9"/>
        <v>217.3506383703531</v>
      </c>
      <c r="I52" s="3">
        <v>1808</v>
      </c>
      <c r="J52" s="3">
        <v>1812</v>
      </c>
      <c r="K52" s="3">
        <v>1788</v>
      </c>
      <c r="L52" s="3">
        <v>1816</v>
      </c>
      <c r="M52" s="3">
        <v>1819</v>
      </c>
      <c r="N52" s="5">
        <f t="shared" si="2"/>
        <v>1808.6</v>
      </c>
      <c r="O52" s="5">
        <f t="shared" si="3"/>
        <v>12.239281024635394</v>
      </c>
      <c r="P52" s="3">
        <v>199.3</v>
      </c>
      <c r="Q52" s="3">
        <v>233.9</v>
      </c>
      <c r="R52" s="3">
        <v>292</v>
      </c>
      <c r="S52" s="3">
        <v>318</v>
      </c>
      <c r="T52" s="3">
        <v>206.9</v>
      </c>
      <c r="U52" s="5">
        <f t="shared" si="4"/>
        <v>250.02000000000004</v>
      </c>
      <c r="V52" s="5">
        <f t="shared" si="5"/>
        <v>52.619644620616647</v>
      </c>
      <c r="W52" s="11">
        <v>182.8</v>
      </c>
      <c r="X52" s="11">
        <v>190.8</v>
      </c>
      <c r="Y52" s="11">
        <v>182.3</v>
      </c>
      <c r="Z52" s="11">
        <v>171.4</v>
      </c>
      <c r="AA52" s="11">
        <v>170.3</v>
      </c>
      <c r="AB52" s="5">
        <f t="shared" si="6"/>
        <v>179.52000000000004</v>
      </c>
      <c r="AC52" s="5">
        <f t="shared" si="7"/>
        <v>8.6120264746457913</v>
      </c>
      <c r="AD52" s="1" t="s">
        <v>84</v>
      </c>
      <c r="AE52" s="3">
        <v>26</v>
      </c>
      <c r="AF52" s="3">
        <v>39</v>
      </c>
      <c r="AG52" s="3">
        <v>43</v>
      </c>
      <c r="AH52" s="3">
        <v>45</v>
      </c>
      <c r="AI52" s="3">
        <v>47</v>
      </c>
      <c r="AJ52" s="3">
        <v>26</v>
      </c>
      <c r="AK52" s="3">
        <v>28</v>
      </c>
      <c r="AL52" s="3">
        <v>33</v>
      </c>
      <c r="AM52" s="3">
        <v>23</v>
      </c>
      <c r="AN52" s="3">
        <v>23</v>
      </c>
      <c r="AO52" s="4"/>
      <c r="AP52" s="3">
        <v>9.3000000000000007</v>
      </c>
      <c r="AQ52" s="3">
        <v>9.1999999999999993</v>
      </c>
      <c r="AR52" s="3">
        <v>10</v>
      </c>
      <c r="AS52" s="3">
        <v>14</v>
      </c>
      <c r="AT52" s="3">
        <v>7.3</v>
      </c>
      <c r="AU52" s="3">
        <v>5.5</v>
      </c>
      <c r="AV52" s="3">
        <v>6.6</v>
      </c>
      <c r="AW52" s="3">
        <v>7.6</v>
      </c>
      <c r="AX52" s="3">
        <v>9</v>
      </c>
      <c r="AY52" s="3">
        <v>6.5</v>
      </c>
    </row>
    <row r="53" spans="1:51">
      <c r="A53" s="1" t="s">
        <v>85</v>
      </c>
      <c r="B53" s="3">
        <v>136.6</v>
      </c>
      <c r="C53" s="3">
        <v>47.4</v>
      </c>
      <c r="D53" s="3">
        <v>48</v>
      </c>
      <c r="E53" s="3">
        <v>103.3</v>
      </c>
      <c r="F53" s="3">
        <v>46.6</v>
      </c>
      <c r="G53" s="5">
        <f t="shared" si="8"/>
        <v>76.38000000000001</v>
      </c>
      <c r="H53" s="5">
        <f t="shared" si="9"/>
        <v>41.48267108082598</v>
      </c>
      <c r="I53" s="3">
        <v>168.6</v>
      </c>
      <c r="J53" s="3">
        <v>166</v>
      </c>
      <c r="K53" s="3">
        <v>166.7</v>
      </c>
      <c r="L53" s="3">
        <v>168.4</v>
      </c>
      <c r="M53" s="3">
        <v>167.7</v>
      </c>
      <c r="N53" s="5">
        <f t="shared" si="2"/>
        <v>167.48000000000002</v>
      </c>
      <c r="O53" s="5">
        <f t="shared" si="3"/>
        <v>1.1122050170719435</v>
      </c>
      <c r="P53" s="3">
        <v>7.48</v>
      </c>
      <c r="Q53" s="3">
        <v>2.86</v>
      </c>
      <c r="R53" s="3">
        <v>0.52</v>
      </c>
      <c r="S53" s="3">
        <v>3.94</v>
      </c>
      <c r="T53" s="3">
        <v>9.19</v>
      </c>
      <c r="U53" s="5">
        <f t="shared" si="4"/>
        <v>4.798</v>
      </c>
      <c r="V53" s="5">
        <f t="shared" si="5"/>
        <v>3.5098461504744054</v>
      </c>
      <c r="W53" s="11">
        <v>2.58</v>
      </c>
      <c r="X53" s="11">
        <v>2.76</v>
      </c>
      <c r="Y53" s="11">
        <v>1.54</v>
      </c>
      <c r="Z53" s="11">
        <v>0.97</v>
      </c>
      <c r="AA53" s="11">
        <v>0.79</v>
      </c>
      <c r="AB53" s="5">
        <f t="shared" si="6"/>
        <v>1.7280000000000002</v>
      </c>
      <c r="AC53" s="5">
        <f t="shared" si="7"/>
        <v>0.90563237574636146</v>
      </c>
      <c r="AD53" s="1" t="s">
        <v>86</v>
      </c>
      <c r="AE53" s="3">
        <v>4.0999999999999996</v>
      </c>
      <c r="AF53" s="3">
        <v>1.2</v>
      </c>
      <c r="AG53" s="3">
        <v>1.3</v>
      </c>
      <c r="AH53" s="3">
        <v>2.2000000000000002</v>
      </c>
      <c r="AI53" s="3">
        <v>1.1000000000000001</v>
      </c>
      <c r="AJ53" s="3">
        <v>2.7</v>
      </c>
      <c r="AK53" s="3">
        <v>3.1</v>
      </c>
      <c r="AL53" s="3">
        <v>3.5</v>
      </c>
      <c r="AM53" s="3">
        <v>2.5</v>
      </c>
      <c r="AN53" s="3">
        <v>2.8</v>
      </c>
      <c r="AO53" s="4"/>
      <c r="AP53" s="3">
        <v>0.78</v>
      </c>
      <c r="AQ53" s="3">
        <v>0.22</v>
      </c>
      <c r="AR53" s="3">
        <v>0.14000000000000001</v>
      </c>
      <c r="AS53" s="3">
        <v>0.32</v>
      </c>
      <c r="AT53" s="3">
        <v>0.66</v>
      </c>
      <c r="AU53" s="3">
        <v>0.18</v>
      </c>
      <c r="AV53" s="3">
        <v>0.24</v>
      </c>
      <c r="AW53" s="3">
        <v>0.19</v>
      </c>
      <c r="AX53" s="3">
        <v>0.14000000000000001</v>
      </c>
      <c r="AY53" s="3">
        <v>0.18</v>
      </c>
    </row>
    <row r="54" spans="1:51">
      <c r="A54" s="1" t="s">
        <v>87</v>
      </c>
      <c r="B54" s="3">
        <v>285.7</v>
      </c>
      <c r="C54" s="3">
        <v>83.5</v>
      </c>
      <c r="D54" s="3">
        <v>85.8</v>
      </c>
      <c r="E54" s="3">
        <v>178.2</v>
      </c>
      <c r="F54" s="3">
        <v>80.2</v>
      </c>
      <c r="G54" s="5">
        <f t="shared" si="8"/>
        <v>142.68</v>
      </c>
      <c r="H54" s="5">
        <f t="shared" si="9"/>
        <v>89.941297522328341</v>
      </c>
      <c r="I54" s="3">
        <v>237.6</v>
      </c>
      <c r="J54" s="3">
        <v>228.9</v>
      </c>
      <c r="K54" s="3">
        <v>232.4</v>
      </c>
      <c r="L54" s="3">
        <v>235.7</v>
      </c>
      <c r="M54" s="3">
        <v>238.8</v>
      </c>
      <c r="N54" s="5">
        <f t="shared" si="2"/>
        <v>234.67999999999998</v>
      </c>
      <c r="O54" s="5">
        <f t="shared" si="3"/>
        <v>4.0357155499365893</v>
      </c>
      <c r="P54" s="3">
        <v>15.9</v>
      </c>
      <c r="Q54" s="3">
        <v>6.83</v>
      </c>
      <c r="R54" s="3">
        <v>1.0900000000000001</v>
      </c>
      <c r="S54" s="3">
        <v>8.82</v>
      </c>
      <c r="T54" s="3">
        <v>21.9</v>
      </c>
      <c r="U54" s="5">
        <f t="shared" si="4"/>
        <v>10.907999999999999</v>
      </c>
      <c r="V54" s="5">
        <f t="shared" si="5"/>
        <v>8.1105961556472526</v>
      </c>
      <c r="W54" s="11">
        <v>5.39</v>
      </c>
      <c r="X54" s="11">
        <v>5.77</v>
      </c>
      <c r="Y54" s="11">
        <v>2.72</v>
      </c>
      <c r="Z54" s="11">
        <v>1.49</v>
      </c>
      <c r="AA54" s="11">
        <v>1.4</v>
      </c>
      <c r="AB54" s="5">
        <f t="shared" si="6"/>
        <v>3.3540000000000001</v>
      </c>
      <c r="AC54" s="5">
        <f t="shared" si="7"/>
        <v>2.1021964703614167</v>
      </c>
      <c r="AD54" s="1" t="s">
        <v>88</v>
      </c>
      <c r="AE54" s="3">
        <v>8.3000000000000007</v>
      </c>
      <c r="AF54" s="3">
        <v>1.9</v>
      </c>
      <c r="AG54" s="3">
        <v>2.2000000000000002</v>
      </c>
      <c r="AH54" s="3">
        <v>2.2000000000000002</v>
      </c>
      <c r="AI54" s="3">
        <v>2</v>
      </c>
      <c r="AJ54" s="3">
        <v>3.3</v>
      </c>
      <c r="AK54" s="3">
        <v>3.9</v>
      </c>
      <c r="AL54" s="3">
        <v>2.8</v>
      </c>
      <c r="AM54" s="3">
        <v>3.4</v>
      </c>
      <c r="AN54" s="3">
        <v>3.2</v>
      </c>
      <c r="AO54" s="4"/>
      <c r="AP54" s="3">
        <v>1.5</v>
      </c>
      <c r="AQ54" s="3">
        <v>0.48</v>
      </c>
      <c r="AR54" s="3">
        <v>0.23</v>
      </c>
      <c r="AS54" s="3">
        <v>0.43</v>
      </c>
      <c r="AT54" s="3">
        <v>1.5</v>
      </c>
      <c r="AU54" s="3">
        <v>0.47</v>
      </c>
      <c r="AV54" s="3">
        <v>0.49</v>
      </c>
      <c r="AW54" s="3">
        <v>0.23</v>
      </c>
      <c r="AX54" s="3">
        <v>0.12</v>
      </c>
      <c r="AY54" s="3">
        <v>0.18</v>
      </c>
    </row>
    <row r="55" spans="1:51">
      <c r="A55" s="1" t="s">
        <v>89</v>
      </c>
      <c r="B55" s="3">
        <v>154</v>
      </c>
      <c r="C55" s="3">
        <v>39.5</v>
      </c>
      <c r="D55" s="3">
        <v>39.6</v>
      </c>
      <c r="E55" s="3">
        <v>79.5</v>
      </c>
      <c r="F55" s="3">
        <v>37.869999999999997</v>
      </c>
      <c r="G55" s="5">
        <f t="shared" si="8"/>
        <v>70.094000000000008</v>
      </c>
      <c r="H55" s="5">
        <f t="shared" si="9"/>
        <v>50.082314043981626</v>
      </c>
      <c r="I55" s="3">
        <v>105.3</v>
      </c>
      <c r="J55" s="3">
        <v>101.3</v>
      </c>
      <c r="K55" s="3">
        <v>102.5</v>
      </c>
      <c r="L55" s="3">
        <v>104.3</v>
      </c>
      <c r="M55" s="3">
        <v>104.4</v>
      </c>
      <c r="N55" s="5">
        <f t="shared" si="2"/>
        <v>103.56000000000002</v>
      </c>
      <c r="O55" s="5">
        <f t="shared" si="3"/>
        <v>1.6211107303327563</v>
      </c>
      <c r="P55" s="3">
        <v>8.5500000000000007</v>
      </c>
      <c r="Q55" s="3">
        <v>3.86</v>
      </c>
      <c r="R55" s="3">
        <v>0.36299999999999999</v>
      </c>
      <c r="S55" s="3">
        <v>4.0199999999999996</v>
      </c>
      <c r="T55" s="3">
        <v>11.06</v>
      </c>
      <c r="U55" s="5">
        <f t="shared" si="4"/>
        <v>5.5706000000000007</v>
      </c>
      <c r="V55" s="5">
        <f t="shared" si="5"/>
        <v>4.226699279579754</v>
      </c>
      <c r="W55" s="11">
        <v>2.69</v>
      </c>
      <c r="X55" s="11">
        <v>2.67</v>
      </c>
      <c r="Y55" s="11">
        <v>1.34</v>
      </c>
      <c r="Z55" s="11">
        <v>0.74</v>
      </c>
      <c r="AA55" s="11">
        <v>0.6</v>
      </c>
      <c r="AB55" s="5">
        <f t="shared" si="6"/>
        <v>1.6079999999999999</v>
      </c>
      <c r="AC55" s="5">
        <f t="shared" si="7"/>
        <v>1.0173347531663315</v>
      </c>
      <c r="AD55" s="1" t="s">
        <v>90</v>
      </c>
      <c r="AE55" s="3">
        <v>4.5999999999999996</v>
      </c>
      <c r="AF55" s="3">
        <v>1</v>
      </c>
      <c r="AG55" s="3">
        <v>1</v>
      </c>
      <c r="AH55" s="3">
        <v>2</v>
      </c>
      <c r="AI55" s="3">
        <v>0.92</v>
      </c>
      <c r="AJ55" s="3">
        <v>1.7</v>
      </c>
      <c r="AK55" s="3">
        <v>1.7</v>
      </c>
      <c r="AL55" s="3">
        <v>1.5</v>
      </c>
      <c r="AM55" s="3">
        <v>1.6</v>
      </c>
      <c r="AN55" s="3">
        <v>1.8</v>
      </c>
      <c r="AO55" s="4"/>
      <c r="AP55" s="3">
        <v>0.57999999999999996</v>
      </c>
      <c r="AQ55" s="3">
        <v>0.32</v>
      </c>
      <c r="AR55" s="3">
        <v>9.6000000000000002E-2</v>
      </c>
      <c r="AS55" s="3">
        <v>0.28000000000000003</v>
      </c>
      <c r="AT55" s="3">
        <v>0.74</v>
      </c>
      <c r="AU55" s="3">
        <v>0.22</v>
      </c>
      <c r="AV55" s="3">
        <v>0.18</v>
      </c>
      <c r="AW55" s="3">
        <v>0.16</v>
      </c>
      <c r="AX55" s="3">
        <v>0.15</v>
      </c>
      <c r="AY55" s="3">
        <v>0.11</v>
      </c>
    </row>
    <row r="56" spans="1:51">
      <c r="A56" s="1" t="s">
        <v>91</v>
      </c>
      <c r="B56" s="3">
        <v>177.7</v>
      </c>
      <c r="C56" s="3">
        <v>42.8</v>
      </c>
      <c r="D56" s="3">
        <v>41.4</v>
      </c>
      <c r="E56" s="3">
        <v>84.9</v>
      </c>
      <c r="F56" s="3">
        <v>39.1</v>
      </c>
      <c r="G56" s="5">
        <f t="shared" si="8"/>
        <v>77.179999999999993</v>
      </c>
      <c r="H56" s="5">
        <f t="shared" si="9"/>
        <v>59.321471660773895</v>
      </c>
      <c r="I56" s="3">
        <v>102.9</v>
      </c>
      <c r="J56" s="3">
        <v>99.4</v>
      </c>
      <c r="K56" s="3">
        <v>101</v>
      </c>
      <c r="L56" s="3">
        <v>102.8</v>
      </c>
      <c r="M56" s="3">
        <v>101.6</v>
      </c>
      <c r="N56" s="5">
        <f t="shared" si="2"/>
        <v>101.54</v>
      </c>
      <c r="O56" s="5">
        <f t="shared" si="3"/>
        <v>1.4415269681833898</v>
      </c>
      <c r="P56" s="3">
        <v>9.8000000000000007</v>
      </c>
      <c r="Q56" s="3">
        <v>4.7</v>
      </c>
      <c r="R56" s="3">
        <v>0.27</v>
      </c>
      <c r="S56" s="3">
        <v>4.9000000000000004</v>
      </c>
      <c r="T56" s="3">
        <v>13.9</v>
      </c>
      <c r="U56" s="5">
        <f t="shared" si="4"/>
        <v>6.7140000000000004</v>
      </c>
      <c r="V56" s="5">
        <f t="shared" si="5"/>
        <v>5.2448527148052504</v>
      </c>
      <c r="W56" s="11">
        <v>3.28</v>
      </c>
      <c r="X56" s="11">
        <v>3.47</v>
      </c>
      <c r="Y56" s="11">
        <v>1.65</v>
      </c>
      <c r="Z56" s="11">
        <v>0.79</v>
      </c>
      <c r="AA56" s="11">
        <v>0.94</v>
      </c>
      <c r="AB56" s="5">
        <f t="shared" si="6"/>
        <v>2.0260000000000002</v>
      </c>
      <c r="AC56" s="5">
        <f t="shared" si="7"/>
        <v>1.2753548525802529</v>
      </c>
      <c r="AD56" s="1" t="s">
        <v>92</v>
      </c>
      <c r="AE56" s="3">
        <v>6.4</v>
      </c>
      <c r="AF56" s="3">
        <v>2.8</v>
      </c>
      <c r="AG56" s="3">
        <v>1.5</v>
      </c>
      <c r="AH56" s="3">
        <v>2.6</v>
      </c>
      <c r="AI56" s="3">
        <v>2.6</v>
      </c>
      <c r="AJ56" s="3">
        <v>4.2</v>
      </c>
      <c r="AK56" s="3">
        <v>2.9</v>
      </c>
      <c r="AL56" s="3">
        <v>3.1</v>
      </c>
      <c r="AM56" s="3">
        <v>3.7</v>
      </c>
      <c r="AN56" s="3">
        <v>4.2</v>
      </c>
      <c r="AO56" s="4"/>
      <c r="AP56" s="3">
        <v>2</v>
      </c>
      <c r="AQ56" s="3">
        <v>0.81</v>
      </c>
      <c r="AR56" s="3">
        <v>0.19</v>
      </c>
      <c r="AS56" s="3">
        <v>1.1000000000000001</v>
      </c>
      <c r="AT56" s="3">
        <v>1.6</v>
      </c>
      <c r="AU56" s="3">
        <v>0.61</v>
      </c>
      <c r="AV56" s="3">
        <v>0.8</v>
      </c>
      <c r="AW56" s="3">
        <v>0.53</v>
      </c>
      <c r="AX56" s="3">
        <v>0.39</v>
      </c>
      <c r="AY56" s="3">
        <v>0.25</v>
      </c>
    </row>
    <row r="57" spans="1:51">
      <c r="A57" s="1" t="s">
        <v>93</v>
      </c>
      <c r="B57" s="3">
        <v>73.8</v>
      </c>
      <c r="C57" s="3">
        <v>15.9</v>
      </c>
      <c r="D57" s="3">
        <v>15.7</v>
      </c>
      <c r="E57" s="3">
        <v>30.7</v>
      </c>
      <c r="F57" s="3">
        <v>14.99</v>
      </c>
      <c r="G57" s="5">
        <f t="shared" si="8"/>
        <v>30.218</v>
      </c>
      <c r="H57" s="5">
        <f t="shared" si="9"/>
        <v>25.235354564578639</v>
      </c>
      <c r="I57" s="3">
        <v>35.700000000000003</v>
      </c>
      <c r="J57" s="3">
        <v>33.700000000000003</v>
      </c>
      <c r="K57" s="3">
        <v>34.5</v>
      </c>
      <c r="L57" s="3">
        <v>34.4</v>
      </c>
      <c r="M57" s="3">
        <v>37.1</v>
      </c>
      <c r="N57" s="5">
        <f t="shared" si="2"/>
        <v>35.08</v>
      </c>
      <c r="O57" s="5">
        <f t="shared" si="3"/>
        <v>1.3386560424545211</v>
      </c>
      <c r="P57" s="3">
        <v>3.46</v>
      </c>
      <c r="Q57" s="3">
        <v>1.9</v>
      </c>
      <c r="R57" s="3">
        <v>9.6000000000000002E-2</v>
      </c>
      <c r="S57" s="3">
        <v>2.02</v>
      </c>
      <c r="T57" s="3">
        <v>6.1</v>
      </c>
      <c r="U57" s="5">
        <f t="shared" si="4"/>
        <v>2.7151999999999998</v>
      </c>
      <c r="V57" s="5">
        <f t="shared" si="5"/>
        <v>2.2371667796568055</v>
      </c>
      <c r="W57" s="11">
        <v>1.05</v>
      </c>
      <c r="X57" s="11">
        <v>0.89</v>
      </c>
      <c r="Y57" s="11">
        <v>0.71</v>
      </c>
      <c r="Z57" s="11">
        <v>0.19</v>
      </c>
      <c r="AA57" s="11">
        <v>0.28999999999999998</v>
      </c>
      <c r="AB57" s="5">
        <f t="shared" si="6"/>
        <v>0.626</v>
      </c>
      <c r="AC57" s="5">
        <f t="shared" si="7"/>
        <v>0.37400534755535231</v>
      </c>
      <c r="AD57" s="1" t="s">
        <v>94</v>
      </c>
      <c r="AE57" s="3">
        <v>3.1</v>
      </c>
      <c r="AF57" s="3">
        <v>1.2</v>
      </c>
      <c r="AG57" s="3">
        <v>1.4</v>
      </c>
      <c r="AH57" s="3">
        <v>1.8</v>
      </c>
      <c r="AI57" s="3">
        <v>0.96</v>
      </c>
      <c r="AJ57" s="3">
        <v>1.8</v>
      </c>
      <c r="AK57" s="3">
        <v>2</v>
      </c>
      <c r="AL57" s="3">
        <v>2</v>
      </c>
      <c r="AM57" s="3">
        <v>1.9</v>
      </c>
      <c r="AN57" s="3">
        <v>1.8</v>
      </c>
      <c r="AO57" s="4"/>
      <c r="AP57" s="3">
        <v>0.6</v>
      </c>
      <c r="AQ57" s="3">
        <v>0.5</v>
      </c>
      <c r="AR57" s="3">
        <v>9.5000000000000001E-2</v>
      </c>
      <c r="AS57" s="3">
        <v>0.54</v>
      </c>
      <c r="AT57" s="3">
        <v>1</v>
      </c>
      <c r="AU57" s="3">
        <v>0.35</v>
      </c>
      <c r="AV57" s="3">
        <v>0.25</v>
      </c>
      <c r="AW57" s="3">
        <v>0.35</v>
      </c>
      <c r="AX57" s="3">
        <v>0.14000000000000001</v>
      </c>
      <c r="AY57" s="3">
        <v>0.18</v>
      </c>
    </row>
    <row r="58" spans="1:51">
      <c r="A58" s="1" t="s">
        <v>95</v>
      </c>
      <c r="B58" s="3">
        <v>135.4</v>
      </c>
      <c r="C58" s="3">
        <v>28.77</v>
      </c>
      <c r="D58" s="3">
        <v>29.55</v>
      </c>
      <c r="E58" s="3">
        <v>58.8</v>
      </c>
      <c r="F58" s="3">
        <v>27.9</v>
      </c>
      <c r="G58" s="5">
        <f t="shared" si="8"/>
        <v>56.084000000000003</v>
      </c>
      <c r="H58" s="5">
        <f t="shared" si="9"/>
        <v>46.213769917633847</v>
      </c>
      <c r="I58" s="3">
        <v>60.5</v>
      </c>
      <c r="J58" s="3">
        <v>58.8</v>
      </c>
      <c r="K58" s="3">
        <v>58.7</v>
      </c>
      <c r="L58" s="3">
        <v>59.5</v>
      </c>
      <c r="M58" s="3">
        <v>60.7</v>
      </c>
      <c r="N58" s="5">
        <f t="shared" si="2"/>
        <v>59.64</v>
      </c>
      <c r="O58" s="5">
        <f t="shared" si="3"/>
        <v>0.93166517590816988</v>
      </c>
      <c r="P58" s="3">
        <v>3.33</v>
      </c>
      <c r="Q58" s="3">
        <v>2.19</v>
      </c>
      <c r="R58" s="3">
        <v>0.35</v>
      </c>
      <c r="S58" s="3">
        <v>4.1900000000000004</v>
      </c>
      <c r="T58" s="3">
        <v>5.87</v>
      </c>
      <c r="U58" s="5">
        <f t="shared" si="4"/>
        <v>3.1859999999999999</v>
      </c>
      <c r="V58" s="5">
        <f t="shared" si="5"/>
        <v>2.0777102781668102</v>
      </c>
      <c r="W58" s="11">
        <v>1.02</v>
      </c>
      <c r="X58" s="11">
        <v>1.34</v>
      </c>
      <c r="Y58" s="11">
        <v>0.82</v>
      </c>
      <c r="Z58" s="11">
        <v>0.43</v>
      </c>
      <c r="AA58" s="11">
        <v>0.38</v>
      </c>
      <c r="AB58" s="5">
        <f t="shared" si="6"/>
        <v>0.79800000000000004</v>
      </c>
      <c r="AC58" s="5">
        <f t="shared" si="7"/>
        <v>0.40425239640600757</v>
      </c>
      <c r="AD58" s="1" t="s">
        <v>96</v>
      </c>
      <c r="AE58" s="3">
        <v>4.7</v>
      </c>
      <c r="AF58" s="3">
        <v>0.94</v>
      </c>
      <c r="AG58" s="3">
        <v>0.93</v>
      </c>
      <c r="AH58" s="3">
        <v>1.4</v>
      </c>
      <c r="AI58" s="3">
        <v>1.1000000000000001</v>
      </c>
      <c r="AJ58" s="3">
        <v>1.5</v>
      </c>
      <c r="AK58" s="3">
        <v>1.3</v>
      </c>
      <c r="AL58" s="3">
        <v>1.6</v>
      </c>
      <c r="AM58" s="3">
        <v>1.6</v>
      </c>
      <c r="AN58" s="3">
        <v>1.2</v>
      </c>
      <c r="AO58" s="4"/>
      <c r="AP58" s="3">
        <v>0.53</v>
      </c>
      <c r="AQ58" s="3">
        <v>0.28999999999999998</v>
      </c>
      <c r="AR58" s="3">
        <v>0.13</v>
      </c>
      <c r="AS58" s="3">
        <v>0.43</v>
      </c>
      <c r="AT58" s="3">
        <v>0.4</v>
      </c>
      <c r="AU58" s="3">
        <v>0.21</v>
      </c>
      <c r="AV58" s="3">
        <v>0.33</v>
      </c>
      <c r="AW58" s="3">
        <v>0.16</v>
      </c>
      <c r="AX58" s="3">
        <v>0.11</v>
      </c>
      <c r="AY58" s="3">
        <v>0.11</v>
      </c>
    </row>
    <row r="59" spans="1:51">
      <c r="A59" s="1" t="s">
        <v>97</v>
      </c>
      <c r="B59" s="3">
        <v>68.900000000000006</v>
      </c>
      <c r="C59" s="3">
        <v>14.95</v>
      </c>
      <c r="D59" s="3">
        <v>15.3</v>
      </c>
      <c r="E59" s="3">
        <v>27.43</v>
      </c>
      <c r="F59" s="3">
        <v>14.6</v>
      </c>
      <c r="G59" s="5">
        <f t="shared" si="8"/>
        <v>28.236000000000001</v>
      </c>
      <c r="H59" s="5">
        <f t="shared" si="9"/>
        <v>23.366690608642042</v>
      </c>
      <c r="I59" s="3">
        <v>32.5</v>
      </c>
      <c r="J59" s="3">
        <v>30.5</v>
      </c>
      <c r="K59" s="3">
        <v>29.6</v>
      </c>
      <c r="L59" s="3">
        <v>31.3</v>
      </c>
      <c r="M59" s="3">
        <v>31.6</v>
      </c>
      <c r="N59" s="5">
        <f t="shared" si="2"/>
        <v>31.1</v>
      </c>
      <c r="O59" s="5">
        <f t="shared" si="3"/>
        <v>1.10227038425243</v>
      </c>
      <c r="P59" s="3">
        <v>4.7300000000000004</v>
      </c>
      <c r="Q59" s="3">
        <v>2.04</v>
      </c>
      <c r="R59" s="3">
        <v>0.3</v>
      </c>
      <c r="S59" s="3">
        <v>1.96</v>
      </c>
      <c r="T59" s="3">
        <v>5.98</v>
      </c>
      <c r="U59" s="5">
        <f t="shared" si="4"/>
        <v>3.0020000000000002</v>
      </c>
      <c r="V59" s="5">
        <f t="shared" si="5"/>
        <v>2.3003521469548964</v>
      </c>
      <c r="W59" s="11">
        <v>1.65</v>
      </c>
      <c r="X59" s="11">
        <v>1.47</v>
      </c>
      <c r="Y59" s="11">
        <v>0.78</v>
      </c>
      <c r="Z59" s="11">
        <v>0.26</v>
      </c>
      <c r="AA59" s="11">
        <v>0.47</v>
      </c>
      <c r="AB59" s="5">
        <f t="shared" si="6"/>
        <v>0.92599999999999993</v>
      </c>
      <c r="AC59" s="5">
        <f t="shared" si="7"/>
        <v>0.61092552737629158</v>
      </c>
      <c r="AD59" s="1" t="s">
        <v>98</v>
      </c>
      <c r="AE59" s="3">
        <v>2</v>
      </c>
      <c r="AF59" s="3">
        <v>0.72</v>
      </c>
      <c r="AG59" s="3">
        <v>1</v>
      </c>
      <c r="AH59" s="3">
        <v>0.9</v>
      </c>
      <c r="AI59" s="3">
        <v>0.76</v>
      </c>
      <c r="AJ59" s="3">
        <v>1.3</v>
      </c>
      <c r="AK59" s="3">
        <v>1.2</v>
      </c>
      <c r="AL59" s="3">
        <v>1.5</v>
      </c>
      <c r="AM59" s="3">
        <v>1.7</v>
      </c>
      <c r="AN59" s="3">
        <v>0.97</v>
      </c>
      <c r="AO59" s="4"/>
      <c r="AP59" s="3">
        <v>0.86</v>
      </c>
      <c r="AQ59" s="3">
        <v>0.36</v>
      </c>
      <c r="AR59" s="3">
        <v>0.24</v>
      </c>
      <c r="AS59" s="3">
        <v>0.49</v>
      </c>
      <c r="AT59" s="3">
        <v>0.81</v>
      </c>
      <c r="AU59" s="3">
        <v>0.43</v>
      </c>
      <c r="AV59" s="3">
        <v>0.28999999999999998</v>
      </c>
      <c r="AW59" s="3">
        <v>0.33</v>
      </c>
      <c r="AX59" s="3">
        <v>0.18</v>
      </c>
      <c r="AY59" s="3">
        <v>0.3</v>
      </c>
    </row>
    <row r="60" spans="1:51">
      <c r="A60" s="1" t="s">
        <v>99</v>
      </c>
      <c r="B60" s="3">
        <v>76.2</v>
      </c>
      <c r="C60" s="3">
        <v>16.600000000000001</v>
      </c>
      <c r="D60" s="3">
        <v>17.329999999999998</v>
      </c>
      <c r="E60" s="3">
        <v>31.77</v>
      </c>
      <c r="F60" s="3">
        <v>16.34</v>
      </c>
      <c r="G60" s="5">
        <f t="shared" si="8"/>
        <v>31.648000000000003</v>
      </c>
      <c r="H60" s="5">
        <f t="shared" si="9"/>
        <v>25.742367218264913</v>
      </c>
      <c r="I60" s="3">
        <v>35.94</v>
      </c>
      <c r="J60" s="3">
        <v>34.42</v>
      </c>
      <c r="K60" s="3">
        <v>34.19</v>
      </c>
      <c r="L60" s="3">
        <v>35.049999999999997</v>
      </c>
      <c r="M60" s="3">
        <v>35.799999999999997</v>
      </c>
      <c r="N60" s="5">
        <f t="shared" si="2"/>
        <v>35.08</v>
      </c>
      <c r="O60" s="5">
        <f t="shared" si="3"/>
        <v>0.78844784228254339</v>
      </c>
      <c r="P60" s="3">
        <v>4.97</v>
      </c>
      <c r="Q60" s="3">
        <v>2.3199999999999998</v>
      </c>
      <c r="R60" s="3">
        <v>0.152</v>
      </c>
      <c r="S60" s="3">
        <v>2.2799999999999998</v>
      </c>
      <c r="T60" s="3">
        <v>6.53</v>
      </c>
      <c r="U60" s="5">
        <f t="shared" si="4"/>
        <v>3.2504</v>
      </c>
      <c r="V60" s="5">
        <f t="shared" si="5"/>
        <v>2.5060029529112695</v>
      </c>
      <c r="W60" s="11">
        <v>1.94</v>
      </c>
      <c r="X60" s="11">
        <v>1.8</v>
      </c>
      <c r="Y60" s="11">
        <v>0.76</v>
      </c>
      <c r="Z60" s="11">
        <v>0.35299999999999998</v>
      </c>
      <c r="AA60" s="11">
        <v>0.34899999999999998</v>
      </c>
      <c r="AB60" s="5">
        <f t="shared" si="6"/>
        <v>1.0404</v>
      </c>
      <c r="AC60" s="5">
        <f t="shared" si="7"/>
        <v>0.77708577390144007</v>
      </c>
      <c r="AD60" s="1" t="s">
        <v>100</v>
      </c>
      <c r="AE60" s="3">
        <v>2.9</v>
      </c>
      <c r="AF60" s="3">
        <v>0.5</v>
      </c>
      <c r="AG60" s="3">
        <v>0.5</v>
      </c>
      <c r="AH60" s="3">
        <v>0.83</v>
      </c>
      <c r="AI60" s="3">
        <v>0.61</v>
      </c>
      <c r="AJ60" s="3">
        <v>0.71</v>
      </c>
      <c r="AK60" s="3">
        <v>0.82</v>
      </c>
      <c r="AL60" s="3">
        <v>0.97</v>
      </c>
      <c r="AM60" s="3">
        <v>0.72</v>
      </c>
      <c r="AN60" s="3">
        <v>0.8</v>
      </c>
      <c r="AO60" s="4"/>
      <c r="AP60" s="3">
        <v>0.5</v>
      </c>
      <c r="AQ60" s="3">
        <v>0.24</v>
      </c>
      <c r="AR60" s="3">
        <v>0.05</v>
      </c>
      <c r="AS60" s="3">
        <v>0.25</v>
      </c>
      <c r="AT60" s="3">
        <v>0.46</v>
      </c>
      <c r="AU60" s="3">
        <v>0.21</v>
      </c>
      <c r="AV60" s="3">
        <v>0.19</v>
      </c>
      <c r="AW60" s="3">
        <v>0.12</v>
      </c>
      <c r="AX60" s="3">
        <v>6.9000000000000006E-2</v>
      </c>
      <c r="AY60" s="3">
        <v>7.8E-2</v>
      </c>
    </row>
    <row r="61" spans="1:51">
      <c r="A61" s="1" t="s">
        <v>101</v>
      </c>
      <c r="B61" s="3">
        <v>90.1</v>
      </c>
      <c r="C61" s="3">
        <v>21.31</v>
      </c>
      <c r="D61" s="3">
        <v>22.2</v>
      </c>
      <c r="E61" s="3">
        <v>38</v>
      </c>
      <c r="F61" s="3">
        <v>19.91</v>
      </c>
      <c r="G61" s="5">
        <f t="shared" si="8"/>
        <v>38.303999999999995</v>
      </c>
      <c r="H61" s="5">
        <f t="shared" si="9"/>
        <v>29.872194931072613</v>
      </c>
      <c r="I61" s="3">
        <v>46</v>
      </c>
      <c r="J61" s="3">
        <v>42.5</v>
      </c>
      <c r="K61" s="3">
        <v>43.5</v>
      </c>
      <c r="L61" s="3">
        <v>42.7</v>
      </c>
      <c r="M61" s="3">
        <v>45.5</v>
      </c>
      <c r="N61" s="5">
        <f t="shared" si="2"/>
        <v>44.04</v>
      </c>
      <c r="O61" s="5">
        <f t="shared" si="3"/>
        <v>1.6149303390549072</v>
      </c>
      <c r="P61" s="3">
        <v>6.64</v>
      </c>
      <c r="Q61" s="3">
        <v>2.44</v>
      </c>
      <c r="R61" s="3">
        <v>0.19</v>
      </c>
      <c r="S61" s="3">
        <v>2.98</v>
      </c>
      <c r="T61" s="3">
        <v>8.17</v>
      </c>
      <c r="U61" s="5">
        <f t="shared" si="4"/>
        <v>4.0840000000000005</v>
      </c>
      <c r="V61" s="5">
        <f t="shared" si="5"/>
        <v>3.2524344728218573</v>
      </c>
      <c r="W61" s="11">
        <v>2.62</v>
      </c>
      <c r="X61" s="11">
        <v>2.25</v>
      </c>
      <c r="Y61" s="11">
        <v>1.08</v>
      </c>
      <c r="Z61" s="11">
        <v>0.36</v>
      </c>
      <c r="AA61" s="11">
        <v>0.36</v>
      </c>
      <c r="AB61" s="5">
        <f t="shared" si="6"/>
        <v>1.3340000000000001</v>
      </c>
      <c r="AC61" s="5">
        <f t="shared" si="7"/>
        <v>1.0553103808832733</v>
      </c>
      <c r="AD61" s="1" t="s">
        <v>102</v>
      </c>
      <c r="AE61" s="3">
        <v>3.4</v>
      </c>
      <c r="AF61" s="3">
        <v>0.94</v>
      </c>
      <c r="AG61" s="3">
        <v>1.1000000000000001</v>
      </c>
      <c r="AH61" s="3">
        <v>1.3</v>
      </c>
      <c r="AI61" s="3">
        <v>0.73</v>
      </c>
      <c r="AJ61" s="3">
        <v>1.5</v>
      </c>
      <c r="AK61" s="3">
        <v>1.3</v>
      </c>
      <c r="AL61" s="3">
        <v>1.4</v>
      </c>
      <c r="AM61" s="3">
        <v>1.7</v>
      </c>
      <c r="AN61" s="3">
        <v>1.9</v>
      </c>
      <c r="AO61" s="4"/>
      <c r="AP61" s="3">
        <v>0.52</v>
      </c>
      <c r="AQ61" s="3">
        <v>0.41</v>
      </c>
      <c r="AR61" s="3">
        <v>0.11</v>
      </c>
      <c r="AS61" s="3">
        <v>0.46</v>
      </c>
      <c r="AT61" s="3">
        <v>0.89</v>
      </c>
      <c r="AU61" s="3">
        <v>0.47</v>
      </c>
      <c r="AV61" s="3">
        <v>0.39</v>
      </c>
      <c r="AW61" s="3">
        <v>0.24</v>
      </c>
      <c r="AX61" s="3">
        <v>0.16</v>
      </c>
      <c r="AY61" s="3">
        <v>0.17</v>
      </c>
    </row>
    <row r="62" spans="1:51">
      <c r="A62" s="1" t="s">
        <v>103</v>
      </c>
      <c r="B62" s="3">
        <v>79.8</v>
      </c>
      <c r="C62" s="3">
        <v>19.579999999999998</v>
      </c>
      <c r="D62" s="3">
        <v>19.63</v>
      </c>
      <c r="E62" s="3">
        <v>35.99</v>
      </c>
      <c r="F62" s="3">
        <v>18.46</v>
      </c>
      <c r="G62" s="5">
        <f t="shared" si="8"/>
        <v>34.692</v>
      </c>
      <c r="H62" s="5">
        <f t="shared" si="9"/>
        <v>26.244669363510756</v>
      </c>
      <c r="I62" s="3">
        <v>40.6</v>
      </c>
      <c r="J62" s="3">
        <v>38.799999999999997</v>
      </c>
      <c r="K62" s="3">
        <v>38.25</v>
      </c>
      <c r="L62" s="3">
        <v>39.450000000000003</v>
      </c>
      <c r="M62" s="3">
        <v>40.33</v>
      </c>
      <c r="N62" s="5">
        <f t="shared" si="2"/>
        <v>39.486000000000004</v>
      </c>
      <c r="O62" s="5">
        <f t="shared" si="3"/>
        <v>0.99409758072334176</v>
      </c>
      <c r="P62" s="3">
        <v>6.17</v>
      </c>
      <c r="Q62" s="3">
        <v>2.64</v>
      </c>
      <c r="R62" s="3">
        <v>0.24099999999999999</v>
      </c>
      <c r="S62" s="3">
        <v>2.56</v>
      </c>
      <c r="T62" s="3">
        <v>7.47</v>
      </c>
      <c r="U62" s="5">
        <f t="shared" si="4"/>
        <v>3.8161999999999998</v>
      </c>
      <c r="V62" s="5">
        <f t="shared" si="5"/>
        <v>2.9425400931847978</v>
      </c>
      <c r="W62" s="11">
        <v>2.4900000000000002</v>
      </c>
      <c r="X62" s="11">
        <v>1.87</v>
      </c>
      <c r="Y62" s="11">
        <v>0.82</v>
      </c>
      <c r="Z62" s="11">
        <v>0.38100000000000001</v>
      </c>
      <c r="AA62" s="11">
        <v>0.252</v>
      </c>
      <c r="AB62" s="5">
        <f t="shared" si="6"/>
        <v>1.1626000000000001</v>
      </c>
      <c r="AC62" s="5">
        <f t="shared" si="7"/>
        <v>0.97722453919250307</v>
      </c>
      <c r="AD62" s="1" t="s">
        <v>104</v>
      </c>
      <c r="AE62" s="3">
        <v>2.5</v>
      </c>
      <c r="AF62" s="3">
        <v>0.51</v>
      </c>
      <c r="AG62" s="3">
        <v>0.64</v>
      </c>
      <c r="AH62" s="3">
        <v>0.52</v>
      </c>
      <c r="AI62" s="3">
        <v>0.66</v>
      </c>
      <c r="AJ62" s="3">
        <v>1.1000000000000001</v>
      </c>
      <c r="AK62" s="3">
        <v>0.92</v>
      </c>
      <c r="AL62" s="3">
        <v>0.82</v>
      </c>
      <c r="AM62" s="3">
        <v>0.63</v>
      </c>
      <c r="AN62" s="3">
        <v>0.59</v>
      </c>
      <c r="AO62" s="4"/>
      <c r="AP62" s="3">
        <v>0.59</v>
      </c>
      <c r="AQ62" s="3">
        <v>0.26</v>
      </c>
      <c r="AR62" s="3">
        <v>7.0000000000000007E-2</v>
      </c>
      <c r="AS62" s="3">
        <v>0.21</v>
      </c>
      <c r="AT62" s="3">
        <v>0.52</v>
      </c>
      <c r="AU62" s="3">
        <v>0.26</v>
      </c>
      <c r="AV62" s="3">
        <v>0.2</v>
      </c>
      <c r="AW62" s="3">
        <v>0.13</v>
      </c>
      <c r="AX62" s="3">
        <v>7.8E-2</v>
      </c>
      <c r="AY62" s="3">
        <v>9.0999999999999998E-2</v>
      </c>
    </row>
    <row r="63" spans="1:51">
      <c r="A63" s="1" t="s">
        <v>105</v>
      </c>
      <c r="B63" s="3">
        <v>93.2</v>
      </c>
      <c r="C63" s="3">
        <v>24.7</v>
      </c>
      <c r="D63" s="3">
        <v>24.98</v>
      </c>
      <c r="E63" s="3">
        <v>47</v>
      </c>
      <c r="F63" s="3">
        <v>24.54</v>
      </c>
      <c r="G63" s="5">
        <f t="shared" si="8"/>
        <v>42.884</v>
      </c>
      <c r="H63" s="5">
        <f t="shared" si="9"/>
        <v>29.733628772822208</v>
      </c>
      <c r="I63" s="3">
        <v>52.5</v>
      </c>
      <c r="J63" s="3">
        <v>49.6</v>
      </c>
      <c r="K63" s="3">
        <v>48.09</v>
      </c>
      <c r="L63" s="3">
        <v>49.5</v>
      </c>
      <c r="M63" s="3">
        <v>50.4</v>
      </c>
      <c r="N63" s="5">
        <f t="shared" si="2"/>
        <v>50.018000000000001</v>
      </c>
      <c r="O63" s="5">
        <f t="shared" si="3"/>
        <v>1.6175969831821511</v>
      </c>
      <c r="P63" s="3">
        <v>7.97</v>
      </c>
      <c r="Q63" s="3">
        <v>3.39</v>
      </c>
      <c r="R63" s="3">
        <v>0.44</v>
      </c>
      <c r="S63" s="3">
        <v>3.49</v>
      </c>
      <c r="T63" s="3">
        <v>9.86</v>
      </c>
      <c r="U63" s="5">
        <f t="shared" si="4"/>
        <v>5.0299999999999994</v>
      </c>
      <c r="V63" s="5">
        <f t="shared" si="5"/>
        <v>3.8112268365973705</v>
      </c>
      <c r="W63" s="11">
        <v>2.93</v>
      </c>
      <c r="X63" s="11">
        <v>2.37</v>
      </c>
      <c r="Y63" s="11">
        <v>1.41</v>
      </c>
      <c r="Z63" s="11">
        <v>0.59</v>
      </c>
      <c r="AA63" s="11">
        <v>0.59</v>
      </c>
      <c r="AB63" s="5">
        <f t="shared" si="6"/>
        <v>1.5780000000000001</v>
      </c>
      <c r="AC63" s="5">
        <f t="shared" si="7"/>
        <v>1.0530527052336931</v>
      </c>
      <c r="AD63" s="1" t="s">
        <v>106</v>
      </c>
      <c r="AE63" s="3">
        <v>3.5</v>
      </c>
      <c r="AF63" s="3">
        <v>1.1000000000000001</v>
      </c>
      <c r="AG63" s="3">
        <v>0.83</v>
      </c>
      <c r="AH63" s="3">
        <v>1.1000000000000001</v>
      </c>
      <c r="AI63" s="3">
        <v>0.84</v>
      </c>
      <c r="AJ63" s="3">
        <v>1.4</v>
      </c>
      <c r="AK63" s="3">
        <v>1.7</v>
      </c>
      <c r="AL63" s="3">
        <v>0.9</v>
      </c>
      <c r="AM63" s="3">
        <v>1.8</v>
      </c>
      <c r="AN63" s="3">
        <v>1.6</v>
      </c>
      <c r="AO63" s="4"/>
      <c r="AP63" s="3">
        <v>0.67</v>
      </c>
      <c r="AQ63" s="3">
        <v>0.32</v>
      </c>
      <c r="AR63" s="3">
        <v>0.16</v>
      </c>
      <c r="AS63" s="3">
        <v>0.41</v>
      </c>
      <c r="AT63" s="3">
        <v>0.87</v>
      </c>
      <c r="AU63" s="3">
        <v>0.37</v>
      </c>
      <c r="AV63" s="3">
        <v>0.35</v>
      </c>
      <c r="AW63" s="3">
        <v>0.24</v>
      </c>
      <c r="AX63" s="3">
        <v>0.17</v>
      </c>
      <c r="AY63" s="3">
        <v>0.17</v>
      </c>
    </row>
    <row r="64" spans="1:51">
      <c r="A64" s="1" t="s">
        <v>107</v>
      </c>
      <c r="B64" s="3">
        <v>75</v>
      </c>
      <c r="C64" s="3">
        <v>22.01</v>
      </c>
      <c r="D64" s="3">
        <v>21.98</v>
      </c>
      <c r="E64" s="3">
        <v>42.9</v>
      </c>
      <c r="F64" s="3">
        <v>20.98</v>
      </c>
      <c r="G64" s="5">
        <f t="shared" si="8"/>
        <v>36.573999999999998</v>
      </c>
      <c r="H64" s="5">
        <f t="shared" si="9"/>
        <v>23.371154870908715</v>
      </c>
      <c r="I64" s="3">
        <v>45.4</v>
      </c>
      <c r="J64" s="3">
        <v>43.36</v>
      </c>
      <c r="K64" s="3">
        <v>44.03</v>
      </c>
      <c r="L64" s="3">
        <v>44.42</v>
      </c>
      <c r="M64" s="3">
        <v>45.78</v>
      </c>
      <c r="N64" s="5">
        <f t="shared" si="2"/>
        <v>44.597999999999999</v>
      </c>
      <c r="O64" s="5">
        <f t="shared" si="3"/>
        <v>0.99086830608310406</v>
      </c>
      <c r="P64" s="3">
        <v>6.21</v>
      </c>
      <c r="Q64" s="3">
        <v>3.06</v>
      </c>
      <c r="R64" s="3">
        <v>0.28499999999999998</v>
      </c>
      <c r="S64" s="3">
        <v>2.69</v>
      </c>
      <c r="T64" s="3">
        <v>7.81</v>
      </c>
      <c r="U64" s="5">
        <f t="shared" si="4"/>
        <v>4.0110000000000001</v>
      </c>
      <c r="V64" s="5">
        <f t="shared" si="5"/>
        <v>2.9916767873552113</v>
      </c>
      <c r="W64" s="11">
        <v>2.77</v>
      </c>
      <c r="X64" s="11">
        <v>2.23</v>
      </c>
      <c r="Y64" s="11">
        <v>1.1100000000000001</v>
      </c>
      <c r="Z64" s="11">
        <v>0.44</v>
      </c>
      <c r="AA64" s="11">
        <v>0.34</v>
      </c>
      <c r="AB64" s="5">
        <f t="shared" si="6"/>
        <v>1.3780000000000001</v>
      </c>
      <c r="AC64" s="5">
        <f t="shared" si="7"/>
        <v>1.0831297244559399</v>
      </c>
      <c r="AD64" s="1" t="s">
        <v>108</v>
      </c>
      <c r="AE64" s="3">
        <v>1.9</v>
      </c>
      <c r="AF64" s="3">
        <v>0.63</v>
      </c>
      <c r="AG64" s="3">
        <v>0.48</v>
      </c>
      <c r="AH64" s="3">
        <v>1.2</v>
      </c>
      <c r="AI64" s="3">
        <v>0.75</v>
      </c>
      <c r="AJ64" s="3">
        <v>1</v>
      </c>
      <c r="AK64" s="3">
        <v>0.96</v>
      </c>
      <c r="AL64" s="3">
        <v>0.94</v>
      </c>
      <c r="AM64" s="3">
        <v>0.82</v>
      </c>
      <c r="AN64" s="3">
        <v>0.81</v>
      </c>
      <c r="AO64" s="4"/>
      <c r="AP64" s="3">
        <v>0.54</v>
      </c>
      <c r="AQ64" s="3">
        <v>0.23</v>
      </c>
      <c r="AR64" s="3">
        <v>6.0999999999999999E-2</v>
      </c>
      <c r="AS64" s="3">
        <v>0.26</v>
      </c>
      <c r="AT64" s="3">
        <v>0.48</v>
      </c>
      <c r="AU64" s="3">
        <v>0.23</v>
      </c>
      <c r="AV64" s="3">
        <v>0.18</v>
      </c>
      <c r="AW64" s="3">
        <v>0.13</v>
      </c>
      <c r="AX64" s="3">
        <v>0.1</v>
      </c>
      <c r="AY64" s="3">
        <v>8.3000000000000004E-2</v>
      </c>
    </row>
    <row r="65" spans="1:51">
      <c r="A65" s="1" t="s">
        <v>109</v>
      </c>
      <c r="B65" s="3">
        <v>92.6</v>
      </c>
      <c r="C65" s="3">
        <v>29.5</v>
      </c>
      <c r="D65" s="3">
        <v>30.1</v>
      </c>
      <c r="E65" s="3">
        <v>59.8</v>
      </c>
      <c r="F65" s="3">
        <v>28.2</v>
      </c>
      <c r="G65" s="5">
        <f t="shared" si="8"/>
        <v>48.04</v>
      </c>
      <c r="H65" s="5">
        <f t="shared" si="9"/>
        <v>28.209448771643867</v>
      </c>
      <c r="I65" s="3">
        <v>62.7</v>
      </c>
      <c r="J65" s="3">
        <v>59</v>
      </c>
      <c r="K65" s="3">
        <v>58.1</v>
      </c>
      <c r="L65" s="3">
        <v>60.4</v>
      </c>
      <c r="M65" s="3">
        <v>61.1</v>
      </c>
      <c r="N65" s="5">
        <f t="shared" si="2"/>
        <v>60.260000000000005</v>
      </c>
      <c r="O65" s="5">
        <f t="shared" si="3"/>
        <v>1.7980545041794487</v>
      </c>
      <c r="P65" s="3">
        <v>8.8000000000000007</v>
      </c>
      <c r="Q65" s="3">
        <v>4.09</v>
      </c>
      <c r="R65" s="3">
        <v>0.65</v>
      </c>
      <c r="S65" s="3">
        <v>3.7</v>
      </c>
      <c r="T65" s="3">
        <v>10.5</v>
      </c>
      <c r="U65" s="5">
        <f t="shared" si="4"/>
        <v>5.548</v>
      </c>
      <c r="V65" s="5">
        <f t="shared" si="5"/>
        <v>4.0196106776651881</v>
      </c>
      <c r="W65" s="11">
        <v>3.43</v>
      </c>
      <c r="X65" s="11">
        <v>2.36</v>
      </c>
      <c r="Y65" s="11">
        <v>1.51</v>
      </c>
      <c r="Z65" s="11">
        <v>0.45</v>
      </c>
      <c r="AA65" s="11">
        <v>0.72</v>
      </c>
      <c r="AB65" s="5">
        <f t="shared" si="6"/>
        <v>1.6940000000000002</v>
      </c>
      <c r="AC65" s="5">
        <f t="shared" si="7"/>
        <v>1.2234500398463353</v>
      </c>
      <c r="AD65" s="1" t="s">
        <v>110</v>
      </c>
      <c r="AE65" s="3">
        <v>3.9</v>
      </c>
      <c r="AF65" s="3">
        <v>1.4</v>
      </c>
      <c r="AG65" s="3">
        <v>1.3</v>
      </c>
      <c r="AH65" s="3">
        <v>1.7</v>
      </c>
      <c r="AI65" s="3">
        <v>1.5</v>
      </c>
      <c r="AJ65" s="3">
        <v>2.5</v>
      </c>
      <c r="AK65" s="3">
        <v>2.1</v>
      </c>
      <c r="AL65" s="3">
        <v>2.2000000000000002</v>
      </c>
      <c r="AM65" s="3">
        <v>2.2000000000000002</v>
      </c>
      <c r="AN65" s="3">
        <v>2.8</v>
      </c>
      <c r="AO65" s="4"/>
      <c r="AP65" s="3">
        <v>1.1000000000000001</v>
      </c>
      <c r="AQ65" s="3">
        <v>0.65</v>
      </c>
      <c r="AR65" s="3">
        <v>0.25</v>
      </c>
      <c r="AS65" s="3">
        <v>0.55000000000000004</v>
      </c>
      <c r="AT65" s="3">
        <v>1.5</v>
      </c>
      <c r="AU65" s="3">
        <v>0.67</v>
      </c>
      <c r="AV65" s="3">
        <v>0.43</v>
      </c>
      <c r="AW65" s="3">
        <v>0.35</v>
      </c>
      <c r="AX65" s="3">
        <v>0.18</v>
      </c>
      <c r="AY65" s="3">
        <v>0.23</v>
      </c>
    </row>
    <row r="66" spans="1:51">
      <c r="A66" s="1" t="s">
        <v>111</v>
      </c>
      <c r="B66" s="3">
        <v>85.7</v>
      </c>
      <c r="C66" s="3">
        <v>30.7</v>
      </c>
      <c r="D66" s="3">
        <v>31.54</v>
      </c>
      <c r="E66" s="3">
        <v>62.8</v>
      </c>
      <c r="F66" s="3">
        <v>29.1</v>
      </c>
      <c r="G66" s="5">
        <f t="shared" si="8"/>
        <v>47.968000000000004</v>
      </c>
      <c r="H66" s="5">
        <f t="shared" si="9"/>
        <v>25.336517519185623</v>
      </c>
      <c r="I66" s="3">
        <v>62.8</v>
      </c>
      <c r="J66" s="3">
        <v>60.9</v>
      </c>
      <c r="K66" s="3">
        <v>60</v>
      </c>
      <c r="L66" s="3">
        <v>60.83</v>
      </c>
      <c r="M66" s="3">
        <v>63.6</v>
      </c>
      <c r="N66" s="5">
        <f t="shared" si="2"/>
        <v>61.625999999999998</v>
      </c>
      <c r="O66" s="5">
        <f t="shared" si="3"/>
        <v>1.5066120934069263</v>
      </c>
      <c r="P66" s="3">
        <v>7.69</v>
      </c>
      <c r="Q66" s="3">
        <v>3.83</v>
      </c>
      <c r="R66" s="3">
        <v>0.54900000000000004</v>
      </c>
      <c r="S66" s="3">
        <v>3.69</v>
      </c>
      <c r="T66" s="3">
        <v>9.5500000000000007</v>
      </c>
      <c r="U66" s="5">
        <f t="shared" si="4"/>
        <v>5.0617999999999999</v>
      </c>
      <c r="V66" s="5">
        <f t="shared" si="5"/>
        <v>3.5642637668949257</v>
      </c>
      <c r="W66" s="11">
        <v>3.64</v>
      </c>
      <c r="X66" s="11">
        <v>2.93</v>
      </c>
      <c r="Y66" s="11">
        <v>1.37</v>
      </c>
      <c r="Z66" s="11">
        <v>0.6</v>
      </c>
      <c r="AA66" s="11">
        <v>0.59</v>
      </c>
      <c r="AB66" s="5">
        <f t="shared" si="6"/>
        <v>1.8260000000000001</v>
      </c>
      <c r="AC66" s="5">
        <f t="shared" si="7"/>
        <v>1.391772251483697</v>
      </c>
      <c r="AD66" s="1" t="s">
        <v>112</v>
      </c>
      <c r="AE66" s="3">
        <v>2.9</v>
      </c>
      <c r="AF66" s="3">
        <v>1</v>
      </c>
      <c r="AG66" s="3">
        <v>0.78</v>
      </c>
      <c r="AH66" s="3">
        <v>1.2</v>
      </c>
      <c r="AI66" s="3">
        <v>1</v>
      </c>
      <c r="AJ66" s="3">
        <v>1.1000000000000001</v>
      </c>
      <c r="AK66" s="3">
        <v>1.5</v>
      </c>
      <c r="AL66" s="3">
        <v>1.7</v>
      </c>
      <c r="AM66" s="3">
        <v>0.96</v>
      </c>
      <c r="AN66" s="3">
        <v>1.2</v>
      </c>
      <c r="AO66" s="4"/>
      <c r="AP66" s="3">
        <v>0.67</v>
      </c>
      <c r="AQ66" s="3">
        <v>0.24</v>
      </c>
      <c r="AR66" s="3">
        <v>6.8000000000000005E-2</v>
      </c>
      <c r="AS66" s="3">
        <v>0.33</v>
      </c>
      <c r="AT66" s="3">
        <v>0.5</v>
      </c>
      <c r="AU66" s="3">
        <v>0.23</v>
      </c>
      <c r="AV66" s="3">
        <v>0.2</v>
      </c>
      <c r="AW66" s="3">
        <v>0.14000000000000001</v>
      </c>
      <c r="AX66" s="3">
        <v>0.11</v>
      </c>
      <c r="AY66" s="3">
        <v>0.14000000000000001</v>
      </c>
    </row>
    <row r="67" spans="1:51">
      <c r="A67" s="1" t="s">
        <v>113</v>
      </c>
      <c r="B67" s="3">
        <v>46.7</v>
      </c>
      <c r="C67" s="3">
        <v>56.4</v>
      </c>
      <c r="D67" s="3">
        <v>56</v>
      </c>
      <c r="E67" s="3">
        <v>128.30000000000001</v>
      </c>
      <c r="F67" s="3">
        <v>54.5</v>
      </c>
      <c r="G67" s="5">
        <f t="shared" si="8"/>
        <v>68.38</v>
      </c>
      <c r="H67" s="5">
        <f t="shared" si="9"/>
        <v>33.726354679982869</v>
      </c>
      <c r="I67" s="3">
        <v>86.1</v>
      </c>
      <c r="J67" s="3">
        <v>82.1</v>
      </c>
      <c r="K67" s="3">
        <v>82.5</v>
      </c>
      <c r="L67" s="3">
        <v>84</v>
      </c>
      <c r="M67" s="3">
        <v>86.1</v>
      </c>
      <c r="N67" s="5">
        <f t="shared" si="2"/>
        <v>84.16</v>
      </c>
      <c r="O67" s="5">
        <f t="shared" si="3"/>
        <v>1.9073541883981577</v>
      </c>
      <c r="P67" s="3">
        <v>46.4</v>
      </c>
      <c r="Q67" s="3">
        <v>35.5</v>
      </c>
      <c r="R67" s="3">
        <v>35.799999999999997</v>
      </c>
      <c r="S67" s="3">
        <v>47.8</v>
      </c>
      <c r="T67" s="3">
        <v>52.2</v>
      </c>
      <c r="U67" s="5">
        <f t="shared" si="4"/>
        <v>43.54</v>
      </c>
      <c r="V67" s="5">
        <f t="shared" si="5"/>
        <v>7.5145192793684616</v>
      </c>
      <c r="W67" s="11">
        <v>48.2</v>
      </c>
      <c r="X67" s="11">
        <v>31.8</v>
      </c>
      <c r="Y67" s="11">
        <v>18.100000000000001</v>
      </c>
      <c r="Z67" s="11">
        <v>14.7</v>
      </c>
      <c r="AA67" s="11">
        <v>14.6</v>
      </c>
      <c r="AB67" s="5">
        <f t="shared" si="6"/>
        <v>25.479999999999997</v>
      </c>
      <c r="AC67" s="5">
        <f t="shared" si="7"/>
        <v>14.536058612980352</v>
      </c>
      <c r="AD67" s="1" t="s">
        <v>114</v>
      </c>
      <c r="AE67" s="3">
        <v>1.7</v>
      </c>
      <c r="AF67" s="3">
        <v>2.2000000000000002</v>
      </c>
      <c r="AG67" s="3">
        <v>1.9</v>
      </c>
      <c r="AH67" s="3">
        <v>3.4</v>
      </c>
      <c r="AI67" s="3">
        <v>1.8</v>
      </c>
      <c r="AJ67" s="3">
        <v>2.9</v>
      </c>
      <c r="AK67" s="3">
        <v>2.6</v>
      </c>
      <c r="AL67" s="3">
        <v>2.2000000000000002</v>
      </c>
      <c r="AM67" s="3">
        <v>2.2000000000000002</v>
      </c>
      <c r="AN67" s="3">
        <v>2.1</v>
      </c>
      <c r="AO67" s="4"/>
      <c r="AP67" s="3">
        <v>3</v>
      </c>
      <c r="AQ67" s="3">
        <v>2.5</v>
      </c>
      <c r="AR67" s="3">
        <v>2.2000000000000002</v>
      </c>
      <c r="AS67" s="3">
        <v>2.8</v>
      </c>
      <c r="AT67" s="3">
        <v>2.4</v>
      </c>
      <c r="AU67" s="3">
        <v>3.2</v>
      </c>
      <c r="AV67" s="3">
        <v>1.5</v>
      </c>
      <c r="AW67" s="3">
        <v>1.1000000000000001</v>
      </c>
      <c r="AX67" s="3">
        <v>1.2</v>
      </c>
      <c r="AY67" s="3">
        <v>1.3</v>
      </c>
    </row>
    <row r="68" spans="1:51">
      <c r="A68" s="1" t="s">
        <v>115</v>
      </c>
      <c r="B68" s="3">
        <v>11.44</v>
      </c>
      <c r="C68" s="3">
        <v>12.93</v>
      </c>
      <c r="D68" s="3">
        <v>13.36</v>
      </c>
      <c r="E68" s="3">
        <v>49.3</v>
      </c>
      <c r="F68" s="3">
        <v>12.5</v>
      </c>
      <c r="G68" s="5">
        <f t="shared" si="8"/>
        <v>19.905999999999999</v>
      </c>
      <c r="H68" s="5">
        <f t="shared" si="9"/>
        <v>16.447218001838483</v>
      </c>
      <c r="I68" s="3">
        <v>25.74</v>
      </c>
      <c r="J68" s="3">
        <v>24.26</v>
      </c>
      <c r="K68" s="3">
        <v>24.33</v>
      </c>
      <c r="L68" s="3">
        <v>25.27</v>
      </c>
      <c r="M68" s="3">
        <v>25.72</v>
      </c>
      <c r="N68" s="5">
        <f t="shared" si="2"/>
        <v>25.064</v>
      </c>
      <c r="O68" s="5">
        <f t="shared" si="3"/>
        <v>0.7271382261991175</v>
      </c>
      <c r="P68" s="3">
        <v>47.1</v>
      </c>
      <c r="Q68" s="3">
        <v>32.6</v>
      </c>
      <c r="R68" s="3">
        <v>32.700000000000003</v>
      </c>
      <c r="S68" s="3">
        <v>49.3</v>
      </c>
      <c r="T68" s="3">
        <v>51.9</v>
      </c>
      <c r="U68" s="5">
        <f t="shared" si="4"/>
        <v>42.72</v>
      </c>
      <c r="V68" s="5">
        <f t="shared" si="5"/>
        <v>9.3483688416749917</v>
      </c>
      <c r="W68" s="11">
        <v>41.5</v>
      </c>
      <c r="X68" s="11">
        <v>23.71</v>
      </c>
      <c r="Y68" s="11">
        <v>10.16</v>
      </c>
      <c r="Z68" s="11">
        <v>8.9</v>
      </c>
      <c r="AA68" s="11">
        <v>10.74</v>
      </c>
      <c r="AB68" s="5">
        <f t="shared" si="6"/>
        <v>19.002000000000002</v>
      </c>
      <c r="AC68" s="5">
        <f t="shared" si="7"/>
        <v>13.9357210075403</v>
      </c>
      <c r="AD68" s="1" t="s">
        <v>116</v>
      </c>
      <c r="AE68" s="3">
        <v>0.39</v>
      </c>
      <c r="AF68" s="3">
        <v>0.53</v>
      </c>
      <c r="AG68" s="3">
        <v>0.54</v>
      </c>
      <c r="AH68" s="3">
        <v>1.3</v>
      </c>
      <c r="AI68" s="3">
        <v>0.56999999999999995</v>
      </c>
      <c r="AJ68" s="3">
        <v>0.54</v>
      </c>
      <c r="AK68" s="3">
        <v>0.61</v>
      </c>
      <c r="AL68" s="3">
        <v>0.65</v>
      </c>
      <c r="AM68" s="3">
        <v>0.68</v>
      </c>
      <c r="AN68" s="3">
        <v>0.6</v>
      </c>
      <c r="AO68" s="4"/>
      <c r="AP68" s="3">
        <v>1.8</v>
      </c>
      <c r="AQ68" s="3">
        <v>1.4</v>
      </c>
      <c r="AR68" s="3">
        <v>1.2</v>
      </c>
      <c r="AS68" s="3">
        <v>1.5</v>
      </c>
      <c r="AT68" s="3">
        <v>1.6</v>
      </c>
      <c r="AU68" s="3">
        <v>1.7</v>
      </c>
      <c r="AV68" s="3">
        <v>0.78</v>
      </c>
      <c r="AW68" s="3">
        <v>0.46</v>
      </c>
      <c r="AX68" s="3">
        <v>0.45</v>
      </c>
      <c r="AY68" s="3">
        <v>0.72</v>
      </c>
    </row>
    <row r="69" spans="1:51">
      <c r="A69" s="1" t="s">
        <v>117</v>
      </c>
      <c r="B69" s="3">
        <v>2179</v>
      </c>
      <c r="C69" s="3">
        <v>2648</v>
      </c>
      <c r="D69" s="3">
        <v>2679</v>
      </c>
      <c r="E69" s="3">
        <v>4049</v>
      </c>
      <c r="F69" s="3">
        <v>2699</v>
      </c>
      <c r="G69" s="5">
        <f t="shared" si="8"/>
        <v>2850.8</v>
      </c>
      <c r="H69" s="5">
        <f t="shared" si="9"/>
        <v>703.6840199976117</v>
      </c>
      <c r="I69" s="3">
        <v>4179</v>
      </c>
      <c r="J69" s="3">
        <v>4177</v>
      </c>
      <c r="K69" s="3">
        <v>4238</v>
      </c>
      <c r="L69" s="3">
        <v>4190</v>
      </c>
      <c r="M69" s="3">
        <v>4177</v>
      </c>
      <c r="N69" s="5">
        <f t="shared" si="2"/>
        <v>4192.2</v>
      </c>
      <c r="O69" s="5">
        <f t="shared" si="3"/>
        <v>26.166772823563857</v>
      </c>
      <c r="P69" s="3">
        <v>653</v>
      </c>
      <c r="Q69" s="3">
        <v>405</v>
      </c>
      <c r="R69" s="3">
        <v>289.89999999999998</v>
      </c>
      <c r="S69" s="3">
        <v>467</v>
      </c>
      <c r="T69" s="3">
        <v>723</v>
      </c>
      <c r="U69" s="5">
        <f t="shared" si="4"/>
        <v>507.58000000000004</v>
      </c>
      <c r="V69" s="5">
        <f t="shared" si="5"/>
        <v>178.2601525860448</v>
      </c>
      <c r="W69" s="11">
        <v>572</v>
      </c>
      <c r="X69" s="11">
        <v>441</v>
      </c>
      <c r="Y69" s="11">
        <v>362.9</v>
      </c>
      <c r="Z69" s="11">
        <v>323.39999999999998</v>
      </c>
      <c r="AA69" s="11">
        <v>332.4</v>
      </c>
      <c r="AB69" s="5">
        <f t="shared" si="6"/>
        <v>406.34000000000003</v>
      </c>
      <c r="AC69" s="5">
        <f t="shared" si="7"/>
        <v>103.53471881451124</v>
      </c>
      <c r="AD69" s="1" t="s">
        <v>118</v>
      </c>
      <c r="AE69" s="3">
        <v>69</v>
      </c>
      <c r="AF69" s="3">
        <v>57</v>
      </c>
      <c r="AG69" s="3">
        <v>51</v>
      </c>
      <c r="AH69" s="3">
        <v>77</v>
      </c>
      <c r="AI69" s="3">
        <v>55</v>
      </c>
      <c r="AJ69" s="3">
        <v>39</v>
      </c>
      <c r="AK69" s="3">
        <v>50</v>
      </c>
      <c r="AL69" s="3">
        <v>78</v>
      </c>
      <c r="AM69" s="3">
        <v>56</v>
      </c>
      <c r="AN69" s="3">
        <v>55</v>
      </c>
      <c r="AO69" s="4"/>
      <c r="AP69" s="3">
        <v>25</v>
      </c>
      <c r="AQ69" s="3">
        <v>14</v>
      </c>
      <c r="AR69" s="3">
        <v>9.8000000000000007</v>
      </c>
      <c r="AS69" s="3">
        <v>14</v>
      </c>
      <c r="AT69" s="3">
        <v>31</v>
      </c>
      <c r="AU69" s="3">
        <v>15</v>
      </c>
      <c r="AV69" s="3">
        <v>12</v>
      </c>
      <c r="AW69" s="3">
        <v>8.6</v>
      </c>
      <c r="AX69" s="3">
        <v>6.8</v>
      </c>
      <c r="AY69" s="3">
        <v>8.6999999999999993</v>
      </c>
    </row>
    <row r="70" spans="1:51">
      <c r="A70" s="1" t="s">
        <v>119</v>
      </c>
      <c r="B70" s="3">
        <v>1.94</v>
      </c>
      <c r="C70" s="3">
        <v>2.39</v>
      </c>
      <c r="D70" s="3">
        <v>2.33</v>
      </c>
      <c r="E70" s="3">
        <v>1.1200000000000001</v>
      </c>
      <c r="F70" s="3">
        <v>2.2999999999999998</v>
      </c>
      <c r="G70" s="5">
        <f t="shared" si="8"/>
        <v>2.016</v>
      </c>
      <c r="H70" s="5">
        <f t="shared" si="9"/>
        <v>0.53097080899047466</v>
      </c>
      <c r="I70" s="3">
        <v>157.69999999999999</v>
      </c>
      <c r="J70" s="3">
        <v>162</v>
      </c>
      <c r="K70" s="3">
        <v>162.5</v>
      </c>
      <c r="L70" s="3">
        <v>161</v>
      </c>
      <c r="M70" s="3">
        <v>158.9</v>
      </c>
      <c r="N70" s="5">
        <f t="shared" si="2"/>
        <v>160.42000000000002</v>
      </c>
      <c r="O70" s="5">
        <f t="shared" si="3"/>
        <v>2.05353354002315</v>
      </c>
      <c r="P70" s="3">
        <v>0.42199999999999999</v>
      </c>
      <c r="Q70" s="3">
        <v>0.54</v>
      </c>
      <c r="R70" s="3">
        <v>0.26</v>
      </c>
      <c r="S70" s="3">
        <v>0.43</v>
      </c>
      <c r="T70" s="3">
        <v>1.05</v>
      </c>
      <c r="U70" s="5">
        <f t="shared" si="4"/>
        <v>0.54039999999999999</v>
      </c>
      <c r="V70" s="5">
        <f t="shared" si="5"/>
        <v>0.30187878362018095</v>
      </c>
      <c r="W70" s="11">
        <v>21.63</v>
      </c>
      <c r="X70" s="11">
        <v>22.45</v>
      </c>
      <c r="Y70" s="11">
        <v>20.74</v>
      </c>
      <c r="Z70" s="11">
        <v>20.85</v>
      </c>
      <c r="AA70" s="11">
        <v>20.11</v>
      </c>
      <c r="AB70" s="5">
        <f t="shared" si="6"/>
        <v>21.155999999999999</v>
      </c>
      <c r="AC70" s="5">
        <f t="shared" si="7"/>
        <v>0.90276242721991906</v>
      </c>
      <c r="AD70" s="1" t="s">
        <v>120</v>
      </c>
      <c r="AE70" s="3">
        <v>0.18</v>
      </c>
      <c r="AF70" s="3">
        <v>0.24</v>
      </c>
      <c r="AG70" s="3">
        <v>0.23</v>
      </c>
      <c r="AH70" s="3">
        <v>0.14000000000000001</v>
      </c>
      <c r="AI70" s="3">
        <v>0.22</v>
      </c>
      <c r="AJ70" s="3">
        <v>2.2000000000000002</v>
      </c>
      <c r="AK70" s="3">
        <v>2.7</v>
      </c>
      <c r="AL70" s="3">
        <v>2.8</v>
      </c>
      <c r="AM70" s="3">
        <v>2.4</v>
      </c>
      <c r="AN70" s="3">
        <v>1.8</v>
      </c>
      <c r="AO70" s="4"/>
      <c r="AP70" s="3">
        <v>8.8999999999999996E-2</v>
      </c>
      <c r="AQ70" s="3">
        <v>0.1</v>
      </c>
      <c r="AR70" s="3">
        <v>0.1</v>
      </c>
      <c r="AS70" s="3">
        <v>0.13</v>
      </c>
      <c r="AT70" s="3">
        <v>0.14000000000000001</v>
      </c>
      <c r="AU70" s="3">
        <v>0.79</v>
      </c>
      <c r="AV70" s="3">
        <v>0.78</v>
      </c>
      <c r="AW70" s="3">
        <v>0.77</v>
      </c>
      <c r="AX70" s="3">
        <v>0.86</v>
      </c>
      <c r="AY70" s="3">
        <v>0.84</v>
      </c>
    </row>
    <row r="71" spans="1:51">
      <c r="A71" s="1" t="s">
        <v>121</v>
      </c>
      <c r="B71" s="3">
        <v>63.5</v>
      </c>
      <c r="C71" s="3">
        <v>27.35</v>
      </c>
      <c r="D71" s="3">
        <v>26.78</v>
      </c>
      <c r="E71" s="3">
        <v>72.599999999999994</v>
      </c>
      <c r="F71" s="3">
        <v>26.19</v>
      </c>
      <c r="G71" s="5">
        <f t="shared" si="8"/>
        <v>43.283999999999999</v>
      </c>
      <c r="H71" s="5">
        <f t="shared" si="9"/>
        <v>22.839624121250345</v>
      </c>
      <c r="I71" s="3">
        <v>141.1</v>
      </c>
      <c r="J71" s="3">
        <v>137.4</v>
      </c>
      <c r="K71" s="3">
        <v>140</v>
      </c>
      <c r="L71" s="3">
        <v>141.80000000000001</v>
      </c>
      <c r="M71" s="3">
        <v>142.9</v>
      </c>
      <c r="N71" s="5">
        <f t="shared" si="2"/>
        <v>140.63999999999999</v>
      </c>
      <c r="O71" s="5">
        <f t="shared" si="3"/>
        <v>2.095948472649078</v>
      </c>
      <c r="P71" s="3">
        <v>13.11</v>
      </c>
      <c r="Q71" s="3">
        <v>6.13</v>
      </c>
      <c r="R71" s="3">
        <v>1.41</v>
      </c>
      <c r="S71" s="3">
        <v>4.3499999999999996</v>
      </c>
      <c r="T71" s="3">
        <v>15.8</v>
      </c>
      <c r="U71" s="5">
        <f t="shared" si="4"/>
        <v>8.16</v>
      </c>
      <c r="V71" s="5">
        <f t="shared" si="5"/>
        <v>6.0636540138764508</v>
      </c>
      <c r="W71" s="11">
        <v>9.8800000000000008</v>
      </c>
      <c r="X71" s="11">
        <v>5.9</v>
      </c>
      <c r="Y71" s="11">
        <v>2.91</v>
      </c>
      <c r="Z71" s="11">
        <v>1.78</v>
      </c>
      <c r="AA71" s="11">
        <v>1.76</v>
      </c>
      <c r="AB71" s="5">
        <f t="shared" si="6"/>
        <v>4.4460000000000006</v>
      </c>
      <c r="AC71" s="5">
        <f t="shared" si="7"/>
        <v>3.4757704181950784</v>
      </c>
      <c r="AD71" s="1" t="s">
        <v>122</v>
      </c>
      <c r="AE71" s="3">
        <v>1.7</v>
      </c>
      <c r="AF71" s="3">
        <v>0.79</v>
      </c>
      <c r="AG71" s="3">
        <v>0.81</v>
      </c>
      <c r="AH71" s="3">
        <v>1.4</v>
      </c>
      <c r="AI71" s="3">
        <v>0.75</v>
      </c>
      <c r="AJ71" s="3">
        <v>2.2999999999999998</v>
      </c>
      <c r="AK71" s="3">
        <v>2.1</v>
      </c>
      <c r="AL71" s="3">
        <v>2.2999999999999998</v>
      </c>
      <c r="AM71" s="3">
        <v>2.1</v>
      </c>
      <c r="AN71" s="3">
        <v>1.7</v>
      </c>
      <c r="AO71" s="4"/>
      <c r="AP71" s="3">
        <v>0.81</v>
      </c>
      <c r="AQ71" s="3">
        <v>0.36</v>
      </c>
      <c r="AR71" s="3">
        <v>0.18</v>
      </c>
      <c r="AS71" s="3">
        <v>0.21</v>
      </c>
      <c r="AT71" s="3">
        <v>0.42</v>
      </c>
      <c r="AU71" s="3">
        <v>0.45</v>
      </c>
      <c r="AV71" s="3">
        <v>0.35</v>
      </c>
      <c r="AW71" s="3">
        <v>0.22</v>
      </c>
      <c r="AX71" s="3">
        <v>0.15</v>
      </c>
      <c r="AY71" s="3">
        <v>0.21</v>
      </c>
    </row>
    <row r="72" spans="1:51">
      <c r="A72" s="1" t="s">
        <v>123</v>
      </c>
      <c r="B72" s="3">
        <v>84.8</v>
      </c>
      <c r="C72" s="3">
        <v>88.5</v>
      </c>
      <c r="D72" s="3">
        <v>89.2</v>
      </c>
      <c r="E72" s="3">
        <v>148.9</v>
      </c>
      <c r="F72" s="3">
        <v>88.5</v>
      </c>
      <c r="G72" s="5">
        <f t="shared" si="8"/>
        <v>99.97999999999999</v>
      </c>
      <c r="H72" s="5">
        <f t="shared" si="9"/>
        <v>27.401587545250031</v>
      </c>
      <c r="I72" s="3">
        <v>121.3</v>
      </c>
      <c r="J72" s="3">
        <v>120.3</v>
      </c>
      <c r="K72" s="3">
        <v>121.5</v>
      </c>
      <c r="L72" s="3">
        <v>121.4</v>
      </c>
      <c r="M72" s="3">
        <v>122.2</v>
      </c>
      <c r="N72" s="5">
        <f t="shared" si="2"/>
        <v>121.34</v>
      </c>
      <c r="O72" s="5">
        <f t="shared" si="3"/>
        <v>0.6804410334481622</v>
      </c>
      <c r="P72" s="3">
        <v>18.899999999999999</v>
      </c>
      <c r="Q72" s="3">
        <v>12.21</v>
      </c>
      <c r="R72" s="3">
        <v>9.2899999999999991</v>
      </c>
      <c r="S72" s="3">
        <v>13.87</v>
      </c>
      <c r="T72" s="3">
        <v>20.010000000000002</v>
      </c>
      <c r="U72" s="5">
        <f t="shared" si="4"/>
        <v>14.856</v>
      </c>
      <c r="V72" s="5">
        <f t="shared" si="5"/>
        <v>4.5241441179520328</v>
      </c>
      <c r="W72" s="11">
        <v>14.89</v>
      </c>
      <c r="X72" s="11">
        <v>11.22</v>
      </c>
      <c r="Y72" s="11">
        <v>8.32</v>
      </c>
      <c r="Z72" s="11">
        <v>7</v>
      </c>
      <c r="AA72" s="11">
        <v>6.81</v>
      </c>
      <c r="AB72" s="5">
        <f t="shared" si="6"/>
        <v>9.6479999999999997</v>
      </c>
      <c r="AC72" s="5">
        <f t="shared" si="7"/>
        <v>3.4197763084739887</v>
      </c>
      <c r="AD72" s="1" t="s">
        <v>124</v>
      </c>
      <c r="AE72" s="3">
        <v>2.2999999999999998</v>
      </c>
      <c r="AF72" s="3">
        <v>2</v>
      </c>
      <c r="AG72" s="3">
        <v>2.1</v>
      </c>
      <c r="AH72" s="3">
        <v>3.4</v>
      </c>
      <c r="AI72" s="3">
        <v>2.2999999999999998</v>
      </c>
      <c r="AJ72" s="3">
        <v>1.4</v>
      </c>
      <c r="AK72" s="3">
        <v>1.5</v>
      </c>
      <c r="AL72" s="3">
        <v>2.4</v>
      </c>
      <c r="AM72" s="3">
        <v>2</v>
      </c>
      <c r="AN72" s="3">
        <v>1.5</v>
      </c>
      <c r="AO72" s="4"/>
      <c r="AP72" s="3">
        <v>0.91</v>
      </c>
      <c r="AQ72" s="3">
        <v>0.48</v>
      </c>
      <c r="AR72" s="3">
        <v>0.36</v>
      </c>
      <c r="AS72" s="3">
        <v>0.7</v>
      </c>
      <c r="AT72" s="3">
        <v>0.78</v>
      </c>
      <c r="AU72" s="3">
        <v>0.71</v>
      </c>
      <c r="AV72" s="3">
        <v>0.42</v>
      </c>
      <c r="AW72" s="3">
        <v>0.33</v>
      </c>
      <c r="AX72" s="3">
        <v>0.39</v>
      </c>
      <c r="AY72" s="3">
        <v>0.3</v>
      </c>
    </row>
    <row r="75" spans="1:51">
      <c r="A75" s="15" t="s">
        <v>165</v>
      </c>
    </row>
    <row r="76" spans="1:51">
      <c r="A76" s="12" t="s">
        <v>162</v>
      </c>
    </row>
    <row r="77" spans="1:51">
      <c r="A77" s="12" t="s">
        <v>163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CA7EB-EDB8-6544-B952-95937AC86A11}">
  <dimension ref="A7:Y77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RowHeight="13"/>
  <sheetData>
    <row r="7" spans="1:25" ht="14">
      <c r="A7" s="13" t="s">
        <v>164</v>
      </c>
    </row>
    <row r="8" spans="1:25">
      <c r="A8" s="1" t="s">
        <v>0</v>
      </c>
      <c r="B8" s="2" t="s">
        <v>125</v>
      </c>
      <c r="C8" s="2" t="s">
        <v>145</v>
      </c>
      <c r="D8" s="2" t="s">
        <v>143</v>
      </c>
      <c r="E8" s="4"/>
      <c r="F8" s="2" t="s">
        <v>126</v>
      </c>
      <c r="G8" s="2" t="s">
        <v>146</v>
      </c>
      <c r="H8" s="2" t="s">
        <v>144</v>
      </c>
      <c r="I8" s="4"/>
      <c r="J8" s="2" t="s">
        <v>127</v>
      </c>
      <c r="K8" s="2" t="s">
        <v>136</v>
      </c>
      <c r="L8" s="2" t="s">
        <v>147</v>
      </c>
      <c r="O8" s="2" t="s">
        <v>125</v>
      </c>
      <c r="P8" s="2" t="s">
        <v>145</v>
      </c>
      <c r="Q8" s="2" t="s">
        <v>143</v>
      </c>
      <c r="R8" s="4"/>
      <c r="S8" s="2" t="s">
        <v>126</v>
      </c>
      <c r="T8" s="2" t="s">
        <v>146</v>
      </c>
      <c r="U8" s="2" t="s">
        <v>144</v>
      </c>
      <c r="V8" s="4"/>
      <c r="W8" s="2" t="s">
        <v>127</v>
      </c>
      <c r="X8" s="2" t="s">
        <v>136</v>
      </c>
      <c r="Y8" s="2" t="s">
        <v>147</v>
      </c>
    </row>
    <row r="9" spans="1:25">
      <c r="A9" s="1" t="s">
        <v>154</v>
      </c>
      <c r="B9" s="3"/>
      <c r="C9" s="3"/>
      <c r="D9" s="3"/>
      <c r="E9" s="4"/>
      <c r="F9" s="3"/>
      <c r="G9" s="3"/>
      <c r="H9" s="3"/>
      <c r="I9" s="4"/>
      <c r="J9" s="3"/>
      <c r="K9" s="3"/>
      <c r="L9" s="3"/>
      <c r="N9" s="1"/>
      <c r="O9" s="3"/>
      <c r="P9" s="3"/>
      <c r="Q9" s="3"/>
      <c r="R9" s="4"/>
      <c r="S9" s="3"/>
      <c r="T9" s="3"/>
      <c r="U9" s="3"/>
      <c r="V9" s="4"/>
      <c r="W9" s="3"/>
      <c r="X9" s="3"/>
      <c r="Y9" s="3"/>
    </row>
    <row r="10" spans="1:25">
      <c r="A10" s="1" t="s">
        <v>1</v>
      </c>
      <c r="B10" s="3">
        <v>60.22</v>
      </c>
      <c r="C10" s="3">
        <v>59.99</v>
      </c>
      <c r="D10" s="3">
        <v>60.2</v>
      </c>
      <c r="E10" s="4"/>
      <c r="F10" s="3">
        <v>70.23</v>
      </c>
      <c r="G10" s="3">
        <v>70.16</v>
      </c>
      <c r="H10" s="3">
        <v>70.05</v>
      </c>
      <c r="I10" s="4"/>
      <c r="J10" s="3">
        <v>59.64</v>
      </c>
      <c r="K10" s="3">
        <v>58.54</v>
      </c>
      <c r="L10" s="3">
        <v>59.37</v>
      </c>
      <c r="N10" s="1" t="s">
        <v>2</v>
      </c>
      <c r="O10" s="3">
        <v>0.57999999999999996</v>
      </c>
      <c r="P10" s="3">
        <v>0.4</v>
      </c>
      <c r="Q10" s="3">
        <v>0.49</v>
      </c>
      <c r="R10" s="4"/>
      <c r="S10" s="3">
        <v>0.35</v>
      </c>
      <c r="T10" s="3">
        <v>0.34</v>
      </c>
      <c r="U10" s="3">
        <v>0.35</v>
      </c>
      <c r="V10" s="4"/>
      <c r="W10" s="3">
        <v>0.63</v>
      </c>
      <c r="X10" s="3">
        <v>0.7</v>
      </c>
      <c r="Y10" s="3">
        <v>0.61</v>
      </c>
    </row>
    <row r="11" spans="1:25">
      <c r="A11" s="1" t="s">
        <v>3</v>
      </c>
      <c r="B11" s="3">
        <v>0.997</v>
      </c>
      <c r="C11" s="3">
        <v>1.0169999999999999</v>
      </c>
      <c r="D11" s="3">
        <v>1.0029999999999999</v>
      </c>
      <c r="E11" s="4"/>
      <c r="F11" s="3">
        <v>8.0500000000000002E-2</v>
      </c>
      <c r="G11" s="3">
        <v>8.1500000000000003E-2</v>
      </c>
      <c r="H11" s="3">
        <v>8.2699999999999996E-2</v>
      </c>
      <c r="I11" s="4"/>
      <c r="J11" s="3">
        <v>0.60099999999999998</v>
      </c>
      <c r="K11" s="3">
        <v>0.61299999999999999</v>
      </c>
      <c r="L11" s="3">
        <v>0.62</v>
      </c>
      <c r="N11" s="1" t="s">
        <v>4</v>
      </c>
      <c r="O11" s="3">
        <v>2.8000000000000001E-2</v>
      </c>
      <c r="P11" s="3">
        <v>1.7999999999999999E-2</v>
      </c>
      <c r="Q11" s="3">
        <v>2.3E-2</v>
      </c>
      <c r="R11" s="4"/>
      <c r="S11" s="3">
        <v>3.8999999999999998E-3</v>
      </c>
      <c r="T11" s="3">
        <v>3.7000000000000002E-3</v>
      </c>
      <c r="U11" s="3">
        <v>3.3999999999999998E-3</v>
      </c>
      <c r="V11" s="4"/>
      <c r="W11" s="3">
        <v>2.4E-2</v>
      </c>
      <c r="X11" s="3">
        <v>1.2999999999999999E-2</v>
      </c>
      <c r="Y11" s="3">
        <v>1.6E-2</v>
      </c>
    </row>
    <row r="12" spans="1:25">
      <c r="A12" s="1" t="s">
        <v>5</v>
      </c>
      <c r="B12" s="3">
        <v>13.69</v>
      </c>
      <c r="C12" s="3">
        <v>13.66</v>
      </c>
      <c r="D12" s="3">
        <v>13.69</v>
      </c>
      <c r="E12" s="4"/>
      <c r="F12" s="3">
        <v>1.986</v>
      </c>
      <c r="G12" s="3">
        <v>1.9730000000000001</v>
      </c>
      <c r="H12" s="3">
        <v>1.9850000000000001</v>
      </c>
      <c r="I12" s="4"/>
      <c r="J12" s="3">
        <v>11.47</v>
      </c>
      <c r="K12" s="3">
        <v>11.6</v>
      </c>
      <c r="L12" s="3">
        <v>11.34</v>
      </c>
      <c r="N12" s="1" t="s">
        <v>6</v>
      </c>
      <c r="O12" s="3">
        <v>0.32</v>
      </c>
      <c r="P12" s="3">
        <v>0.23</v>
      </c>
      <c r="Q12" s="3">
        <v>0.28999999999999998</v>
      </c>
      <c r="R12" s="4"/>
      <c r="S12" s="3">
        <v>4.4999999999999998E-2</v>
      </c>
      <c r="T12" s="3">
        <v>3.1E-2</v>
      </c>
      <c r="U12" s="3">
        <v>4.3999999999999997E-2</v>
      </c>
      <c r="V12" s="4"/>
      <c r="W12" s="3">
        <v>0.26</v>
      </c>
      <c r="X12" s="3">
        <v>0.32</v>
      </c>
      <c r="Y12" s="3">
        <v>0.2</v>
      </c>
    </row>
    <row r="13" spans="1:25">
      <c r="A13" s="1" t="s">
        <v>7</v>
      </c>
      <c r="B13" s="3">
        <v>5.8440000000000003</v>
      </c>
      <c r="C13" s="3">
        <v>5.9279999999999999</v>
      </c>
      <c r="D13" s="3">
        <v>5.8620000000000001</v>
      </c>
      <c r="E13" s="4"/>
      <c r="F13" s="3">
        <v>6.0100000000000001E-2</v>
      </c>
      <c r="G13" s="3">
        <v>5.9700000000000003E-2</v>
      </c>
      <c r="H13" s="3">
        <v>5.8900000000000001E-2</v>
      </c>
      <c r="I13" s="4"/>
      <c r="J13" s="3">
        <v>5.38</v>
      </c>
      <c r="K13" s="3">
        <v>5.56</v>
      </c>
      <c r="L13" s="3">
        <v>5.39</v>
      </c>
      <c r="N13" s="1" t="s">
        <v>8</v>
      </c>
      <c r="O13" s="3">
        <v>9.8000000000000004E-2</v>
      </c>
      <c r="P13" s="3">
        <v>9.8000000000000004E-2</v>
      </c>
      <c r="Q13" s="3">
        <v>0.08</v>
      </c>
      <c r="R13" s="4"/>
      <c r="S13" s="3">
        <v>5.5999999999999999E-3</v>
      </c>
      <c r="T13" s="3">
        <v>6.4000000000000003E-3</v>
      </c>
      <c r="U13" s="3">
        <v>4.3E-3</v>
      </c>
      <c r="V13" s="4"/>
      <c r="W13" s="3">
        <v>0.16</v>
      </c>
      <c r="X13" s="3">
        <v>0.15</v>
      </c>
      <c r="Y13" s="3">
        <v>0.12</v>
      </c>
    </row>
    <row r="14" spans="1:25">
      <c r="A14" s="1" t="s">
        <v>9</v>
      </c>
      <c r="B14" s="3">
        <v>4.0989999999999999E-2</v>
      </c>
      <c r="C14" s="3">
        <v>4.1849999999999998E-2</v>
      </c>
      <c r="D14" s="3">
        <v>4.1090000000000002E-2</v>
      </c>
      <c r="E14" s="4"/>
      <c r="F14" s="3">
        <v>5.2299999999999999E-2</v>
      </c>
      <c r="G14" s="3">
        <v>5.0909999999999997E-2</v>
      </c>
      <c r="H14" s="3">
        <v>5.21E-2</v>
      </c>
      <c r="I14" s="4"/>
      <c r="J14" s="3">
        <v>0.1043</v>
      </c>
      <c r="K14" s="3">
        <v>0.1086</v>
      </c>
      <c r="L14" s="3">
        <v>0.10589999999999999</v>
      </c>
      <c r="N14" s="1" t="s">
        <v>10</v>
      </c>
      <c r="O14" s="3">
        <v>7.2000000000000005E-4</v>
      </c>
      <c r="P14" s="3">
        <v>8.8999999999999995E-4</v>
      </c>
      <c r="Q14" s="3">
        <v>6.0999999999999997E-4</v>
      </c>
      <c r="R14" s="4"/>
      <c r="S14" s="3">
        <v>1E-3</v>
      </c>
      <c r="T14" s="3">
        <v>9.3999999999999997E-4</v>
      </c>
      <c r="U14" s="3">
        <v>1.2999999999999999E-3</v>
      </c>
      <c r="V14" s="4"/>
      <c r="W14" s="3">
        <v>2.5999999999999999E-3</v>
      </c>
      <c r="X14" s="3">
        <v>4.0000000000000001E-3</v>
      </c>
      <c r="Y14" s="3">
        <v>2.0999999999999999E-3</v>
      </c>
    </row>
    <row r="15" spans="1:25">
      <c r="A15" s="1" t="s">
        <v>11</v>
      </c>
      <c r="B15" s="3">
        <v>3.8759999999999999</v>
      </c>
      <c r="C15" s="3">
        <v>3.8820000000000001</v>
      </c>
      <c r="D15" s="3">
        <v>3.883</v>
      </c>
      <c r="E15" s="4"/>
      <c r="F15" s="3">
        <v>8.9300000000000004E-2</v>
      </c>
      <c r="G15" s="3">
        <v>8.4699999999999998E-2</v>
      </c>
      <c r="H15" s="3">
        <v>9.7199999999999995E-2</v>
      </c>
      <c r="I15" s="4"/>
      <c r="J15" s="3">
        <v>6.43</v>
      </c>
      <c r="K15" s="3">
        <v>6.76</v>
      </c>
      <c r="L15" s="3">
        <v>6.59</v>
      </c>
      <c r="N15" s="1" t="s">
        <v>12</v>
      </c>
      <c r="O15" s="3">
        <v>6.7000000000000004E-2</v>
      </c>
      <c r="P15" s="3">
        <v>7.0999999999999994E-2</v>
      </c>
      <c r="Q15" s="3">
        <v>8.2000000000000003E-2</v>
      </c>
      <c r="R15" s="4"/>
      <c r="S15" s="3">
        <v>3.8999999999999998E-3</v>
      </c>
      <c r="T15" s="3">
        <v>2.7000000000000001E-3</v>
      </c>
      <c r="U15" s="3">
        <v>3.7000000000000002E-3</v>
      </c>
      <c r="V15" s="4"/>
      <c r="W15" s="3">
        <v>0.2</v>
      </c>
      <c r="X15" s="3">
        <v>0.15</v>
      </c>
      <c r="Y15" s="3">
        <v>0.13</v>
      </c>
    </row>
    <row r="16" spans="1:25">
      <c r="A16" s="1" t="s">
        <v>13</v>
      </c>
      <c r="B16" s="3">
        <v>5.19</v>
      </c>
      <c r="C16" s="3">
        <v>5.39</v>
      </c>
      <c r="D16" s="3">
        <v>5.15</v>
      </c>
      <c r="E16" s="4"/>
      <c r="F16" s="3">
        <v>11.6</v>
      </c>
      <c r="G16" s="3">
        <v>11.74</v>
      </c>
      <c r="H16" s="3">
        <v>11.64</v>
      </c>
      <c r="I16" s="4"/>
      <c r="J16" s="3">
        <v>11.97</v>
      </c>
      <c r="K16" s="3">
        <v>12.22</v>
      </c>
      <c r="L16" s="3">
        <v>12.17</v>
      </c>
      <c r="N16" s="1" t="s">
        <v>14</v>
      </c>
      <c r="O16" s="3">
        <v>0.2</v>
      </c>
      <c r="P16" s="3">
        <v>0.26</v>
      </c>
      <c r="Q16" s="3">
        <v>0.25</v>
      </c>
      <c r="R16" s="4"/>
      <c r="S16" s="3">
        <v>0.26</v>
      </c>
      <c r="T16" s="3">
        <v>0.3</v>
      </c>
      <c r="U16" s="3">
        <v>0.19</v>
      </c>
      <c r="V16" s="4"/>
      <c r="W16" s="3">
        <v>0.41</v>
      </c>
      <c r="X16" s="3">
        <v>0.46</v>
      </c>
      <c r="Y16" s="3">
        <v>0.46</v>
      </c>
    </row>
    <row r="17" spans="1:25">
      <c r="A17" s="1" t="s">
        <v>15</v>
      </c>
      <c r="B17" s="3">
        <v>4.63</v>
      </c>
      <c r="C17" s="3">
        <v>4.5209999999999999</v>
      </c>
      <c r="D17" s="3">
        <v>4.62</v>
      </c>
      <c r="E17" s="4"/>
      <c r="F17" s="3">
        <v>13.89</v>
      </c>
      <c r="G17" s="3">
        <v>13.77</v>
      </c>
      <c r="H17" s="3">
        <v>13.94</v>
      </c>
      <c r="I17" s="4"/>
      <c r="J17" s="3">
        <v>1.4630000000000001</v>
      </c>
      <c r="K17" s="3">
        <v>1.4930000000000001</v>
      </c>
      <c r="L17" s="3">
        <v>1.4259999999999999</v>
      </c>
      <c r="N17" s="1" t="s">
        <v>16</v>
      </c>
      <c r="O17" s="3">
        <v>0.1</v>
      </c>
      <c r="P17" s="3">
        <v>7.9000000000000001E-2</v>
      </c>
      <c r="Q17" s="3">
        <v>0.11</v>
      </c>
      <c r="R17" s="4"/>
      <c r="S17" s="3">
        <v>0.14000000000000001</v>
      </c>
      <c r="T17" s="3">
        <v>0.21</v>
      </c>
      <c r="U17" s="3">
        <v>0.25</v>
      </c>
      <c r="V17" s="4"/>
      <c r="W17" s="3">
        <v>3.7999999999999999E-2</v>
      </c>
      <c r="X17" s="3">
        <v>0.05</v>
      </c>
      <c r="Y17" s="3">
        <v>2.9000000000000001E-2</v>
      </c>
    </row>
    <row r="18" spans="1:25">
      <c r="A18" s="1" t="s">
        <v>17</v>
      </c>
      <c r="B18" s="3">
        <v>3.2149999999999999</v>
      </c>
      <c r="C18" s="3">
        <v>3.2280000000000002</v>
      </c>
      <c r="D18" s="3">
        <v>3.22</v>
      </c>
      <c r="E18" s="4"/>
      <c r="F18" s="3">
        <v>5.91E-2</v>
      </c>
      <c r="G18" s="3">
        <v>5.74E-2</v>
      </c>
      <c r="H18" s="3">
        <v>5.6899999999999999E-2</v>
      </c>
      <c r="I18" s="4"/>
      <c r="J18" s="3">
        <v>2.5449999999999999</v>
      </c>
      <c r="K18" s="3">
        <v>2.7010000000000001</v>
      </c>
      <c r="L18" s="3">
        <v>2.59</v>
      </c>
      <c r="N18" s="1" t="s">
        <v>18</v>
      </c>
      <c r="O18" s="3">
        <v>6.3E-2</v>
      </c>
      <c r="P18" s="3">
        <v>6.6000000000000003E-2</v>
      </c>
      <c r="Q18" s="3">
        <v>5.6000000000000001E-2</v>
      </c>
      <c r="R18" s="4"/>
      <c r="S18" s="3">
        <v>2.0999999999999999E-3</v>
      </c>
      <c r="T18" s="3">
        <v>2.0999999999999999E-3</v>
      </c>
      <c r="U18" s="3">
        <v>2.3999999999999998E-3</v>
      </c>
      <c r="V18" s="4"/>
      <c r="W18" s="3">
        <v>6.0999999999999999E-2</v>
      </c>
      <c r="X18" s="3">
        <v>7.0000000000000007E-2</v>
      </c>
      <c r="Y18" s="3">
        <v>6.0999999999999999E-2</v>
      </c>
    </row>
    <row r="19" spans="1:25">
      <c r="A19" s="1" t="s">
        <v>19</v>
      </c>
      <c r="B19" s="3">
        <v>0.26500000000000001</v>
      </c>
      <c r="C19" s="3">
        <v>0.26900000000000002</v>
      </c>
      <c r="D19" s="3">
        <v>0.26669999999999999</v>
      </c>
      <c r="E19" s="4"/>
      <c r="F19" s="3">
        <v>9.2600000000000002E-2</v>
      </c>
      <c r="G19" s="3">
        <v>0.1002</v>
      </c>
      <c r="H19" s="3">
        <v>9.4600000000000004E-2</v>
      </c>
      <c r="I19" s="4"/>
      <c r="J19" s="3">
        <v>9.3200000000000005E-2</v>
      </c>
      <c r="K19" s="3">
        <v>0.1017</v>
      </c>
      <c r="L19" s="3">
        <v>9.8799999999999999E-2</v>
      </c>
      <c r="N19" s="1" t="s">
        <v>20</v>
      </c>
      <c r="O19" s="3">
        <v>0.01</v>
      </c>
      <c r="P19" s="3">
        <v>6.1000000000000004E-3</v>
      </c>
      <c r="Q19" s="3">
        <v>7.4999999999999997E-3</v>
      </c>
      <c r="R19" s="4"/>
      <c r="S19" s="3">
        <v>6.3E-3</v>
      </c>
      <c r="T19" s="3">
        <v>5.8999999999999999E-3</v>
      </c>
      <c r="U19" s="3">
        <v>4.7000000000000002E-3</v>
      </c>
      <c r="V19" s="4"/>
      <c r="W19" s="3">
        <v>6.7000000000000002E-3</v>
      </c>
      <c r="X19" s="3">
        <v>5.7000000000000002E-3</v>
      </c>
      <c r="Y19" s="3">
        <v>4.8999999999999998E-3</v>
      </c>
    </row>
    <row r="20" spans="1:25">
      <c r="A20" s="1" t="s">
        <v>155</v>
      </c>
      <c r="B20" s="3"/>
      <c r="C20" s="3"/>
      <c r="D20" s="3"/>
      <c r="E20" s="4"/>
      <c r="F20" s="3"/>
      <c r="G20" s="3"/>
      <c r="H20" s="3"/>
      <c r="I20" s="4"/>
      <c r="J20" s="3"/>
      <c r="K20" s="3"/>
      <c r="L20" s="3"/>
      <c r="N20" s="1"/>
      <c r="O20" s="3"/>
      <c r="P20" s="3"/>
      <c r="Q20" s="3"/>
      <c r="R20" s="4"/>
      <c r="S20" s="3"/>
      <c r="T20" s="3"/>
      <c r="U20" s="3"/>
      <c r="V20" s="4"/>
      <c r="W20" s="3"/>
      <c r="X20" s="3"/>
      <c r="Y20" s="3"/>
    </row>
    <row r="21" spans="1:25">
      <c r="A21" s="1" t="s">
        <v>21</v>
      </c>
      <c r="B21" s="3">
        <v>522</v>
      </c>
      <c r="C21" s="3">
        <v>528</v>
      </c>
      <c r="D21" s="3">
        <v>522</v>
      </c>
      <c r="E21" s="4"/>
      <c r="F21" s="3">
        <v>479</v>
      </c>
      <c r="G21" s="3">
        <v>474.2</v>
      </c>
      <c r="H21" s="3">
        <v>495</v>
      </c>
      <c r="I21" s="4"/>
      <c r="J21" s="3">
        <v>37.6</v>
      </c>
      <c r="K21" s="3">
        <v>40.5</v>
      </c>
      <c r="L21" s="3">
        <v>35.299999999999997</v>
      </c>
      <c r="N21" s="1" t="s">
        <v>22</v>
      </c>
      <c r="O21" s="3">
        <v>11</v>
      </c>
      <c r="P21" s="3">
        <v>10</v>
      </c>
      <c r="Q21" s="3">
        <v>13</v>
      </c>
      <c r="R21" s="4"/>
      <c r="S21" s="3">
        <v>11</v>
      </c>
      <c r="T21" s="3">
        <v>9.1999999999999993</v>
      </c>
      <c r="U21" s="3">
        <v>10</v>
      </c>
      <c r="V21" s="4"/>
      <c r="W21" s="3">
        <v>2.8</v>
      </c>
      <c r="X21" s="3">
        <v>2.7</v>
      </c>
      <c r="Y21" s="3">
        <v>3.1</v>
      </c>
    </row>
    <row r="22" spans="1:25">
      <c r="A22" s="1" t="s">
        <v>23</v>
      </c>
      <c r="B22" s="3">
        <v>489</v>
      </c>
      <c r="C22" s="3">
        <v>488</v>
      </c>
      <c r="D22" s="3">
        <v>490</v>
      </c>
      <c r="E22" s="4"/>
      <c r="F22" s="3">
        <v>555</v>
      </c>
      <c r="G22" s="3">
        <v>527</v>
      </c>
      <c r="H22" s="3">
        <v>531</v>
      </c>
      <c r="I22" s="4"/>
      <c r="J22" s="3">
        <v>1</v>
      </c>
      <c r="K22" s="3">
        <v>6.4</v>
      </c>
      <c r="L22" s="3">
        <v>6.6</v>
      </c>
      <c r="N22" s="1" t="s">
        <v>24</v>
      </c>
      <c r="O22" s="3">
        <v>29</v>
      </c>
      <c r="P22" s="3">
        <v>26</v>
      </c>
      <c r="Q22" s="3">
        <v>23</v>
      </c>
      <c r="R22" s="4"/>
      <c r="S22" s="3">
        <v>27</v>
      </c>
      <c r="T22" s="3">
        <v>24</v>
      </c>
      <c r="U22" s="3">
        <v>26</v>
      </c>
      <c r="V22" s="4"/>
      <c r="W22" s="3">
        <v>4.7</v>
      </c>
      <c r="X22" s="3">
        <v>6.7</v>
      </c>
      <c r="Y22" s="3">
        <v>8.6</v>
      </c>
    </row>
    <row r="23" spans="1:25">
      <c r="A23" s="1" t="s">
        <v>25</v>
      </c>
      <c r="B23" s="3">
        <v>23370</v>
      </c>
      <c r="C23" s="3">
        <v>23410</v>
      </c>
      <c r="D23" s="3">
        <v>23410</v>
      </c>
      <c r="E23" s="4"/>
      <c r="F23" s="3">
        <v>539</v>
      </c>
      <c r="G23" s="3">
        <v>511</v>
      </c>
      <c r="H23" s="3">
        <v>586</v>
      </c>
      <c r="I23" s="4"/>
      <c r="J23" s="3">
        <v>38800</v>
      </c>
      <c r="K23" s="3">
        <v>40790</v>
      </c>
      <c r="L23" s="3">
        <v>39770</v>
      </c>
      <c r="N23" s="1" t="s">
        <v>26</v>
      </c>
      <c r="O23" s="3">
        <v>410</v>
      </c>
      <c r="P23" s="3">
        <v>430</v>
      </c>
      <c r="Q23" s="3">
        <v>500</v>
      </c>
      <c r="R23" s="4"/>
      <c r="S23" s="3">
        <v>24</v>
      </c>
      <c r="T23" s="3">
        <v>16</v>
      </c>
      <c r="U23" s="3">
        <v>22</v>
      </c>
      <c r="V23" s="4"/>
      <c r="W23" s="3">
        <v>1200</v>
      </c>
      <c r="X23" s="3">
        <v>930</v>
      </c>
      <c r="Y23" s="3">
        <v>810</v>
      </c>
    </row>
    <row r="24" spans="1:25">
      <c r="A24" s="1" t="s">
        <v>27</v>
      </c>
      <c r="B24" s="3">
        <v>26690</v>
      </c>
      <c r="C24" s="3">
        <v>26800</v>
      </c>
      <c r="D24" s="3">
        <v>26730</v>
      </c>
      <c r="E24" s="4"/>
      <c r="F24" s="3">
        <v>491</v>
      </c>
      <c r="G24" s="3">
        <v>476</v>
      </c>
      <c r="H24" s="3">
        <v>472</v>
      </c>
      <c r="I24" s="4"/>
      <c r="J24" s="3">
        <v>21130</v>
      </c>
      <c r="K24" s="3">
        <v>22420</v>
      </c>
      <c r="L24" s="3">
        <v>21500</v>
      </c>
      <c r="N24" s="1" t="s">
        <v>28</v>
      </c>
      <c r="O24" s="3">
        <v>530</v>
      </c>
      <c r="P24" s="3">
        <v>540</v>
      </c>
      <c r="Q24" s="3">
        <v>470</v>
      </c>
      <c r="R24" s="4"/>
      <c r="S24" s="3">
        <v>17</v>
      </c>
      <c r="T24" s="3">
        <v>18</v>
      </c>
      <c r="U24" s="3">
        <v>20</v>
      </c>
      <c r="V24" s="4"/>
      <c r="W24" s="3">
        <v>500</v>
      </c>
      <c r="X24" s="3">
        <v>580</v>
      </c>
      <c r="Y24" s="3">
        <v>510</v>
      </c>
    </row>
    <row r="25" spans="1:25">
      <c r="A25" s="1" t="s">
        <v>29</v>
      </c>
      <c r="B25" s="3">
        <v>440</v>
      </c>
      <c r="C25" s="3">
        <v>442</v>
      </c>
      <c r="D25" s="3">
        <v>441</v>
      </c>
      <c r="E25" s="4"/>
      <c r="F25" s="3">
        <v>448</v>
      </c>
      <c r="G25" s="3">
        <v>458.1</v>
      </c>
      <c r="H25" s="3">
        <v>459</v>
      </c>
      <c r="I25" s="4"/>
      <c r="J25" s="3">
        <v>11.67</v>
      </c>
      <c r="K25" s="3">
        <v>11.4</v>
      </c>
      <c r="L25" s="3">
        <v>10.8</v>
      </c>
      <c r="N25" s="1" t="s">
        <v>30</v>
      </c>
      <c r="O25" s="3">
        <v>13</v>
      </c>
      <c r="P25" s="3">
        <v>12</v>
      </c>
      <c r="Q25" s="3">
        <v>10</v>
      </c>
      <c r="R25" s="4"/>
      <c r="S25" s="3">
        <v>12</v>
      </c>
      <c r="T25" s="3">
        <v>9.9</v>
      </c>
      <c r="U25" s="3">
        <v>11</v>
      </c>
      <c r="V25" s="4"/>
      <c r="W25" s="3">
        <v>0.78</v>
      </c>
      <c r="X25" s="3">
        <v>0.73</v>
      </c>
      <c r="Y25" s="3">
        <v>0.97</v>
      </c>
    </row>
    <row r="26" spans="1:25">
      <c r="A26" s="1" t="s">
        <v>31</v>
      </c>
      <c r="B26" s="3">
        <v>5980</v>
      </c>
      <c r="C26" s="3">
        <v>6100</v>
      </c>
      <c r="D26" s="3">
        <v>6010</v>
      </c>
      <c r="E26" s="4"/>
      <c r="F26" s="3">
        <v>483</v>
      </c>
      <c r="G26" s="3">
        <v>489</v>
      </c>
      <c r="H26" s="3">
        <v>496</v>
      </c>
      <c r="I26" s="4"/>
      <c r="J26" s="3">
        <v>3600</v>
      </c>
      <c r="K26" s="3">
        <v>3677</v>
      </c>
      <c r="L26" s="3">
        <v>3718</v>
      </c>
      <c r="N26" s="1" t="s">
        <v>32</v>
      </c>
      <c r="O26" s="3">
        <v>170</v>
      </c>
      <c r="P26" s="3">
        <v>110</v>
      </c>
      <c r="Q26" s="3">
        <v>140</v>
      </c>
      <c r="R26" s="4"/>
      <c r="S26" s="3">
        <v>23</v>
      </c>
      <c r="T26" s="3">
        <v>22</v>
      </c>
      <c r="U26" s="3">
        <v>20</v>
      </c>
      <c r="V26" s="4"/>
      <c r="W26" s="3">
        <v>140</v>
      </c>
      <c r="X26" s="3">
        <v>77</v>
      </c>
      <c r="Y26" s="3">
        <v>98</v>
      </c>
    </row>
    <row r="27" spans="1:25">
      <c r="A27" s="1" t="s">
        <v>33</v>
      </c>
      <c r="B27" s="3">
        <v>591</v>
      </c>
      <c r="C27" s="3">
        <v>589</v>
      </c>
      <c r="D27" s="3">
        <v>591</v>
      </c>
      <c r="E27" s="4"/>
      <c r="F27" s="3">
        <v>455.7</v>
      </c>
      <c r="G27" s="3">
        <v>451</v>
      </c>
      <c r="H27" s="3">
        <v>454.9</v>
      </c>
      <c r="I27" s="4"/>
      <c r="J27" s="3">
        <v>83</v>
      </c>
      <c r="K27" s="3">
        <v>84.8</v>
      </c>
      <c r="L27" s="3">
        <v>80.599999999999994</v>
      </c>
      <c r="N27" s="1" t="s">
        <v>34</v>
      </c>
      <c r="O27" s="3">
        <v>14</v>
      </c>
      <c r="P27" s="3">
        <v>12</v>
      </c>
      <c r="Q27" s="3">
        <v>12</v>
      </c>
      <c r="R27" s="4"/>
      <c r="S27" s="3">
        <v>7.7</v>
      </c>
      <c r="T27" s="3">
        <v>12</v>
      </c>
      <c r="U27" s="3">
        <v>8.9</v>
      </c>
      <c r="V27" s="4"/>
      <c r="W27" s="3">
        <v>2.6</v>
      </c>
      <c r="X27" s="3">
        <v>3</v>
      </c>
      <c r="Y27" s="3">
        <v>2.2000000000000002</v>
      </c>
    </row>
    <row r="28" spans="1:25">
      <c r="A28" s="1" t="s">
        <v>35</v>
      </c>
      <c r="B28" s="3">
        <v>487</v>
      </c>
      <c r="C28" s="3">
        <v>475</v>
      </c>
      <c r="D28" s="3">
        <v>486</v>
      </c>
      <c r="E28" s="4"/>
      <c r="F28" s="3">
        <v>470</v>
      </c>
      <c r="G28" s="3">
        <v>445</v>
      </c>
      <c r="H28" s="3">
        <v>428</v>
      </c>
      <c r="I28" s="4"/>
      <c r="J28" s="3">
        <v>85.9</v>
      </c>
      <c r="K28" s="3">
        <v>80.2</v>
      </c>
      <c r="L28" s="3">
        <v>74.5</v>
      </c>
      <c r="N28" s="1" t="s">
        <v>36</v>
      </c>
      <c r="O28" s="3">
        <v>24</v>
      </c>
      <c r="P28" s="3">
        <v>15</v>
      </c>
      <c r="Q28" s="3">
        <v>20</v>
      </c>
      <c r="R28" s="4"/>
      <c r="S28" s="3">
        <v>13</v>
      </c>
      <c r="T28" s="3">
        <v>18</v>
      </c>
      <c r="U28" s="3">
        <v>18</v>
      </c>
      <c r="V28" s="4"/>
      <c r="W28" s="3">
        <v>8</v>
      </c>
      <c r="X28" s="3">
        <v>6.9</v>
      </c>
      <c r="Y28" s="3">
        <v>7.9</v>
      </c>
    </row>
    <row r="29" spans="1:25">
      <c r="A29" s="1" t="s">
        <v>37</v>
      </c>
      <c r="B29" s="3">
        <v>317.5</v>
      </c>
      <c r="C29" s="3">
        <v>324.10000000000002</v>
      </c>
      <c r="D29" s="3">
        <v>318.2</v>
      </c>
      <c r="E29" s="4"/>
      <c r="F29" s="3">
        <v>405</v>
      </c>
      <c r="G29" s="3">
        <v>394.3</v>
      </c>
      <c r="H29" s="3">
        <v>403.7</v>
      </c>
      <c r="I29" s="4"/>
      <c r="J29" s="3">
        <v>808</v>
      </c>
      <c r="K29" s="3">
        <v>841</v>
      </c>
      <c r="L29" s="3">
        <v>820</v>
      </c>
      <c r="N29" s="1" t="s">
        <v>38</v>
      </c>
      <c r="O29" s="3">
        <v>5.6</v>
      </c>
      <c r="P29" s="3">
        <v>6.9</v>
      </c>
      <c r="Q29" s="3">
        <v>4.7</v>
      </c>
      <c r="R29" s="4"/>
      <c r="S29" s="3">
        <v>7.8</v>
      </c>
      <c r="T29" s="3">
        <v>7.3</v>
      </c>
      <c r="U29" s="3">
        <v>9.6999999999999993</v>
      </c>
      <c r="V29" s="4"/>
      <c r="W29" s="3">
        <v>20</v>
      </c>
      <c r="X29" s="3">
        <v>31</v>
      </c>
      <c r="Y29" s="3">
        <v>16</v>
      </c>
    </row>
    <row r="30" spans="1:25">
      <c r="A30" s="1" t="s">
        <v>39</v>
      </c>
      <c r="B30" s="3">
        <v>45420</v>
      </c>
      <c r="C30" s="3">
        <v>46080</v>
      </c>
      <c r="D30" s="3">
        <v>45560</v>
      </c>
      <c r="E30" s="4"/>
      <c r="F30" s="3">
        <v>467</v>
      </c>
      <c r="G30" s="3">
        <v>464</v>
      </c>
      <c r="H30" s="3">
        <v>458</v>
      </c>
      <c r="I30" s="4"/>
      <c r="J30" s="3">
        <v>41800</v>
      </c>
      <c r="K30" s="3">
        <v>43200</v>
      </c>
      <c r="L30" s="3">
        <v>41910</v>
      </c>
      <c r="N30" s="1" t="s">
        <v>40</v>
      </c>
      <c r="O30" s="3">
        <v>760</v>
      </c>
      <c r="P30" s="3">
        <v>760</v>
      </c>
      <c r="Q30" s="3">
        <v>620</v>
      </c>
      <c r="R30" s="4"/>
      <c r="S30" s="3">
        <v>44</v>
      </c>
      <c r="T30" s="3">
        <v>50</v>
      </c>
      <c r="U30" s="3">
        <v>34</v>
      </c>
      <c r="V30" s="4"/>
      <c r="W30" s="3">
        <v>1200</v>
      </c>
      <c r="X30" s="3">
        <v>1200</v>
      </c>
      <c r="Y30" s="3">
        <v>970</v>
      </c>
    </row>
    <row r="31" spans="1:25">
      <c r="A31" s="1" t="s">
        <v>41</v>
      </c>
      <c r="B31" s="3">
        <v>515.6</v>
      </c>
      <c r="C31" s="3">
        <v>506</v>
      </c>
      <c r="D31" s="3">
        <v>515.1</v>
      </c>
      <c r="E31" s="4"/>
      <c r="F31" s="3">
        <v>429.7</v>
      </c>
      <c r="G31" s="3">
        <v>428.8</v>
      </c>
      <c r="H31" s="3">
        <v>428.2</v>
      </c>
      <c r="I31" s="4"/>
      <c r="J31" s="3">
        <v>14</v>
      </c>
      <c r="K31" s="3">
        <v>14.08</v>
      </c>
      <c r="L31" s="3">
        <v>13.17</v>
      </c>
      <c r="N31" s="1" t="s">
        <v>42</v>
      </c>
      <c r="O31" s="3">
        <v>9.6</v>
      </c>
      <c r="P31" s="3">
        <v>10</v>
      </c>
      <c r="Q31" s="3">
        <v>9.4</v>
      </c>
      <c r="R31" s="4"/>
      <c r="S31" s="3">
        <v>7.3</v>
      </c>
      <c r="T31" s="3">
        <v>6.7</v>
      </c>
      <c r="U31" s="3">
        <v>8.3000000000000007</v>
      </c>
      <c r="V31" s="4"/>
      <c r="W31" s="3">
        <v>1</v>
      </c>
      <c r="X31" s="3">
        <v>0.74</v>
      </c>
      <c r="Y31" s="3">
        <v>0.82</v>
      </c>
    </row>
    <row r="32" spans="1:25">
      <c r="A32" s="1" t="s">
        <v>43</v>
      </c>
      <c r="B32" s="3">
        <v>495</v>
      </c>
      <c r="C32" s="3">
        <v>476</v>
      </c>
      <c r="D32" s="3">
        <v>492</v>
      </c>
      <c r="E32" s="4"/>
      <c r="F32" s="3">
        <v>476</v>
      </c>
      <c r="G32" s="3">
        <v>477</v>
      </c>
      <c r="H32" s="3">
        <v>469</v>
      </c>
      <c r="I32" s="4"/>
      <c r="J32" s="3">
        <v>34</v>
      </c>
      <c r="K32" s="3">
        <v>37.299999999999997</v>
      </c>
      <c r="L32" s="3">
        <v>36.1</v>
      </c>
      <c r="N32" s="1" t="s">
        <v>44</v>
      </c>
      <c r="O32" s="3">
        <v>17</v>
      </c>
      <c r="P32" s="3">
        <v>14</v>
      </c>
      <c r="Q32" s="3">
        <v>12</v>
      </c>
      <c r="R32" s="4"/>
      <c r="S32" s="3">
        <v>11</v>
      </c>
      <c r="T32" s="3">
        <v>13</v>
      </c>
      <c r="U32" s="3">
        <v>11</v>
      </c>
      <c r="V32" s="4"/>
      <c r="W32" s="3">
        <v>7.2</v>
      </c>
      <c r="X32" s="3">
        <v>4.0999999999999996</v>
      </c>
      <c r="Y32" s="3">
        <v>4.7</v>
      </c>
    </row>
    <row r="33" spans="1:25">
      <c r="A33" s="1" t="s">
        <v>45</v>
      </c>
      <c r="B33" s="3">
        <v>461</v>
      </c>
      <c r="C33" s="3">
        <v>455</v>
      </c>
      <c r="D33" s="3">
        <v>460.3</v>
      </c>
      <c r="E33" s="4"/>
      <c r="F33" s="3">
        <v>436.9</v>
      </c>
      <c r="G33" s="3">
        <v>433</v>
      </c>
      <c r="H33" s="3">
        <v>432.9</v>
      </c>
      <c r="I33" s="4"/>
      <c r="J33" s="3">
        <v>146.1</v>
      </c>
      <c r="K33" s="3">
        <v>154.1</v>
      </c>
      <c r="L33" s="3">
        <v>145.1</v>
      </c>
      <c r="N33" s="1" t="s">
        <v>46</v>
      </c>
      <c r="O33" s="3">
        <v>11</v>
      </c>
      <c r="P33" s="3">
        <v>12</v>
      </c>
      <c r="Q33" s="3">
        <v>9.1999999999999993</v>
      </c>
      <c r="R33" s="4"/>
      <c r="S33" s="3">
        <v>9.5</v>
      </c>
      <c r="T33" s="3">
        <v>11</v>
      </c>
      <c r="U33" s="3">
        <v>7.3</v>
      </c>
      <c r="V33" s="4"/>
      <c r="W33" s="3">
        <v>6.8</v>
      </c>
      <c r="X33" s="3">
        <v>3.5</v>
      </c>
      <c r="Y33" s="3">
        <v>5.6</v>
      </c>
    </row>
    <row r="34" spans="1:25">
      <c r="A34" s="1" t="s">
        <v>47</v>
      </c>
      <c r="B34" s="3">
        <v>576</v>
      </c>
      <c r="C34" s="3">
        <v>572</v>
      </c>
      <c r="D34" s="3">
        <v>576</v>
      </c>
      <c r="E34" s="4"/>
      <c r="F34" s="3">
        <v>440</v>
      </c>
      <c r="G34" s="3">
        <v>446</v>
      </c>
      <c r="H34" s="3">
        <v>453</v>
      </c>
      <c r="I34" s="4"/>
      <c r="J34" s="3">
        <v>254</v>
      </c>
      <c r="K34" s="3">
        <v>253.4</v>
      </c>
      <c r="L34" s="3">
        <v>251.6</v>
      </c>
      <c r="N34" s="1" t="s">
        <v>48</v>
      </c>
      <c r="O34" s="3">
        <v>17</v>
      </c>
      <c r="P34" s="3">
        <v>15</v>
      </c>
      <c r="Q34" s="3">
        <v>16</v>
      </c>
      <c r="R34" s="4"/>
      <c r="S34" s="3">
        <v>14</v>
      </c>
      <c r="T34" s="3">
        <v>16</v>
      </c>
      <c r="U34" s="3">
        <v>12</v>
      </c>
      <c r="V34" s="4"/>
      <c r="W34" s="3">
        <v>10</v>
      </c>
      <c r="X34" s="3">
        <v>9.6</v>
      </c>
      <c r="Y34" s="3">
        <v>9.1</v>
      </c>
    </row>
    <row r="35" spans="1:25">
      <c r="A35" s="1" t="s">
        <v>49</v>
      </c>
      <c r="B35" s="3">
        <v>504</v>
      </c>
      <c r="C35" s="3">
        <v>502.2</v>
      </c>
      <c r="D35" s="3">
        <v>504</v>
      </c>
      <c r="E35" s="4"/>
      <c r="F35" s="3">
        <v>454</v>
      </c>
      <c r="G35" s="3">
        <v>465</v>
      </c>
      <c r="H35" s="3">
        <v>469</v>
      </c>
      <c r="I35" s="4"/>
      <c r="J35" s="3">
        <v>15.7</v>
      </c>
      <c r="K35" s="3">
        <v>16.399999999999999</v>
      </c>
      <c r="L35" s="3">
        <v>16</v>
      </c>
      <c r="N35" s="1" t="s">
        <v>50</v>
      </c>
      <c r="O35" s="3">
        <v>11</v>
      </c>
      <c r="P35" s="3">
        <v>9.6</v>
      </c>
      <c r="Q35" s="3">
        <v>11</v>
      </c>
      <c r="R35" s="4"/>
      <c r="S35" s="3">
        <v>6.7</v>
      </c>
      <c r="T35" s="3">
        <v>11</v>
      </c>
      <c r="U35" s="3">
        <v>9.5</v>
      </c>
      <c r="V35" s="4"/>
      <c r="W35" s="3">
        <v>1</v>
      </c>
      <c r="X35" s="3">
        <v>1.1000000000000001</v>
      </c>
      <c r="Y35" s="3">
        <v>1.4</v>
      </c>
    </row>
    <row r="36" spans="1:25">
      <c r="A36" s="1" t="s">
        <v>51</v>
      </c>
      <c r="B36" s="3">
        <v>675</v>
      </c>
      <c r="C36" s="3">
        <v>636</v>
      </c>
      <c r="D36" s="3">
        <v>663</v>
      </c>
      <c r="E36" s="4"/>
      <c r="F36" s="3">
        <v>425</v>
      </c>
      <c r="G36" s="3">
        <v>440</v>
      </c>
      <c r="H36" s="3">
        <v>451</v>
      </c>
      <c r="I36" s="4"/>
      <c r="J36" s="3">
        <v>3.2</v>
      </c>
      <c r="K36" s="3">
        <v>3.6</v>
      </c>
      <c r="L36" s="3">
        <v>2.8</v>
      </c>
      <c r="N36" s="1" t="s">
        <v>52</v>
      </c>
      <c r="O36" s="3">
        <v>25</v>
      </c>
      <c r="P36" s="3">
        <v>11</v>
      </c>
      <c r="Q36" s="3">
        <v>20</v>
      </c>
      <c r="R36" s="4"/>
      <c r="S36" s="3">
        <v>14</v>
      </c>
      <c r="T36" s="3">
        <v>18</v>
      </c>
      <c r="U36" s="3">
        <v>18</v>
      </c>
      <c r="V36" s="4"/>
      <c r="W36" s="3">
        <v>1.3</v>
      </c>
      <c r="X36" s="3">
        <v>1.1000000000000001</v>
      </c>
      <c r="Y36" s="3">
        <v>1.2</v>
      </c>
    </row>
    <row r="37" spans="1:25">
      <c r="A37" s="1" t="s">
        <v>53</v>
      </c>
      <c r="B37" s="3">
        <v>3441</v>
      </c>
      <c r="C37" s="3">
        <v>3468</v>
      </c>
      <c r="D37" s="3">
        <v>3448</v>
      </c>
      <c r="E37" s="4"/>
      <c r="F37" s="3">
        <v>335.2</v>
      </c>
      <c r="G37" s="3">
        <v>328.8</v>
      </c>
      <c r="H37" s="3">
        <v>335</v>
      </c>
      <c r="I37" s="4"/>
      <c r="J37" s="3">
        <v>4.8</v>
      </c>
      <c r="K37" s="3">
        <v>5.7</v>
      </c>
      <c r="L37" s="3">
        <v>5.4</v>
      </c>
      <c r="N37" s="1" t="s">
        <v>54</v>
      </c>
      <c r="O37" s="3">
        <v>82</v>
      </c>
      <c r="P37" s="3">
        <v>77</v>
      </c>
      <c r="Q37" s="3">
        <v>65</v>
      </c>
      <c r="R37" s="4"/>
      <c r="S37" s="3">
        <v>9.5</v>
      </c>
      <c r="T37" s="3">
        <v>8.4</v>
      </c>
      <c r="U37" s="3">
        <v>11</v>
      </c>
      <c r="V37" s="4"/>
      <c r="W37" s="3">
        <v>1.3</v>
      </c>
      <c r="X37" s="3">
        <v>1.5</v>
      </c>
      <c r="Y37" s="3">
        <v>1.3</v>
      </c>
    </row>
    <row r="38" spans="1:25">
      <c r="A38" s="1" t="s">
        <v>55</v>
      </c>
      <c r="B38" s="3">
        <v>40.5</v>
      </c>
      <c r="C38" s="3">
        <v>41.7</v>
      </c>
      <c r="D38" s="3">
        <v>40.299999999999997</v>
      </c>
      <c r="E38" s="4"/>
      <c r="F38" s="3">
        <v>121.6</v>
      </c>
      <c r="G38" s="3">
        <v>125</v>
      </c>
      <c r="H38" s="3">
        <v>105</v>
      </c>
      <c r="I38" s="4"/>
      <c r="J38" s="3">
        <v>9.6999999999999993</v>
      </c>
      <c r="K38" s="3">
        <v>3.3</v>
      </c>
      <c r="L38" s="3">
        <v>1.6</v>
      </c>
      <c r="N38" s="1" t="s">
        <v>56</v>
      </c>
      <c r="O38" s="3">
        <v>7.9</v>
      </c>
      <c r="P38" s="3">
        <v>8.5</v>
      </c>
      <c r="Q38" s="3">
        <v>7.9</v>
      </c>
      <c r="R38" s="4"/>
      <c r="S38" s="3">
        <v>9.6999999999999993</v>
      </c>
      <c r="T38" s="3">
        <v>13</v>
      </c>
      <c r="U38" s="3">
        <v>11</v>
      </c>
      <c r="V38" s="4"/>
      <c r="W38" s="3">
        <v>3.6</v>
      </c>
      <c r="X38" s="3">
        <v>3.2</v>
      </c>
      <c r="Y38" s="3">
        <v>2.6</v>
      </c>
    </row>
    <row r="39" spans="1:25">
      <c r="A39" s="1" t="s">
        <v>57</v>
      </c>
      <c r="B39" s="3">
        <v>500</v>
      </c>
      <c r="C39" s="3">
        <v>500</v>
      </c>
      <c r="D39" s="3">
        <v>501</v>
      </c>
      <c r="E39" s="4"/>
      <c r="F39" s="3">
        <v>428.6</v>
      </c>
      <c r="G39" s="3">
        <v>434.2</v>
      </c>
      <c r="H39" s="3">
        <v>426.7</v>
      </c>
      <c r="I39" s="4"/>
      <c r="J39" s="3">
        <v>98.6</v>
      </c>
      <c r="K39" s="3">
        <v>98.9</v>
      </c>
      <c r="L39" s="3">
        <v>97.4</v>
      </c>
      <c r="N39" s="1" t="s">
        <v>58</v>
      </c>
      <c r="O39" s="3">
        <v>12</v>
      </c>
      <c r="P39" s="3">
        <v>10</v>
      </c>
      <c r="Q39" s="3">
        <v>13</v>
      </c>
      <c r="R39" s="4"/>
      <c r="S39" s="3">
        <v>7.1</v>
      </c>
      <c r="T39" s="3">
        <v>9.1</v>
      </c>
      <c r="U39" s="3">
        <v>8.1</v>
      </c>
      <c r="V39" s="4"/>
      <c r="W39" s="3">
        <v>3.3</v>
      </c>
      <c r="X39" s="3">
        <v>4.2</v>
      </c>
      <c r="Y39" s="3">
        <v>4.0999999999999996</v>
      </c>
    </row>
    <row r="40" spans="1:25">
      <c r="A40" s="1" t="s">
        <v>59</v>
      </c>
      <c r="B40" s="3">
        <v>474</v>
      </c>
      <c r="C40" s="3">
        <v>482.1</v>
      </c>
      <c r="D40" s="3">
        <v>477.2</v>
      </c>
      <c r="E40" s="4"/>
      <c r="F40" s="3">
        <v>518</v>
      </c>
      <c r="G40" s="3">
        <v>519</v>
      </c>
      <c r="H40" s="3">
        <v>530.9</v>
      </c>
      <c r="I40" s="4"/>
      <c r="J40" s="3">
        <v>263.89999999999998</v>
      </c>
      <c r="K40" s="3">
        <v>272.5</v>
      </c>
      <c r="L40" s="3">
        <v>265.8</v>
      </c>
      <c r="N40" s="1" t="s">
        <v>60</v>
      </c>
      <c r="O40" s="3">
        <v>14</v>
      </c>
      <c r="P40" s="3">
        <v>9.4</v>
      </c>
      <c r="Q40" s="3">
        <v>7.4</v>
      </c>
      <c r="R40" s="4"/>
      <c r="S40" s="3">
        <v>11</v>
      </c>
      <c r="T40" s="3">
        <v>13</v>
      </c>
      <c r="U40" s="3">
        <v>8.1</v>
      </c>
      <c r="V40" s="4"/>
      <c r="W40" s="3">
        <v>7</v>
      </c>
      <c r="X40" s="3">
        <v>8.4</v>
      </c>
      <c r="Y40" s="3">
        <v>7</v>
      </c>
    </row>
    <row r="41" spans="1:25">
      <c r="A41" s="1" t="s">
        <v>61</v>
      </c>
      <c r="B41" s="3">
        <v>457</v>
      </c>
      <c r="C41" s="3">
        <v>464</v>
      </c>
      <c r="D41" s="3">
        <v>458</v>
      </c>
      <c r="E41" s="4"/>
      <c r="F41" s="3">
        <v>476.4</v>
      </c>
      <c r="G41" s="3">
        <v>470</v>
      </c>
      <c r="H41" s="3">
        <v>468.6</v>
      </c>
      <c r="I41" s="4"/>
      <c r="J41" s="3">
        <v>24.55</v>
      </c>
      <c r="K41" s="3">
        <v>25.3</v>
      </c>
      <c r="L41" s="3">
        <v>24.3</v>
      </c>
      <c r="N41" s="1" t="s">
        <v>62</v>
      </c>
      <c r="O41" s="3">
        <v>13</v>
      </c>
      <c r="P41" s="3">
        <v>12</v>
      </c>
      <c r="Q41" s="3">
        <v>12</v>
      </c>
      <c r="R41" s="4"/>
      <c r="S41" s="3">
        <v>9.4</v>
      </c>
      <c r="T41" s="3">
        <v>10</v>
      </c>
      <c r="U41" s="3">
        <v>9.6999999999999993</v>
      </c>
      <c r="V41" s="4"/>
      <c r="W41" s="3">
        <v>0.97</v>
      </c>
      <c r="X41" s="3">
        <v>0.89</v>
      </c>
      <c r="Y41" s="3">
        <v>1.4</v>
      </c>
    </row>
    <row r="42" spans="1:25">
      <c r="A42" s="1" t="s">
        <v>63</v>
      </c>
      <c r="B42" s="3">
        <v>445</v>
      </c>
      <c r="C42" s="3">
        <v>451.7</v>
      </c>
      <c r="D42" s="3">
        <v>446</v>
      </c>
      <c r="E42" s="4"/>
      <c r="F42" s="3">
        <v>454.3</v>
      </c>
      <c r="G42" s="3">
        <v>454.4</v>
      </c>
      <c r="H42" s="3">
        <v>465.7</v>
      </c>
      <c r="I42" s="4"/>
      <c r="J42" s="3">
        <v>158.80000000000001</v>
      </c>
      <c r="K42" s="3">
        <v>159.5</v>
      </c>
      <c r="L42" s="3">
        <v>152.19999999999999</v>
      </c>
      <c r="N42" s="1" t="s">
        <v>64</v>
      </c>
      <c r="O42" s="3">
        <v>11</v>
      </c>
      <c r="P42" s="3">
        <v>8.6</v>
      </c>
      <c r="Q42" s="3">
        <v>11</v>
      </c>
      <c r="R42" s="4"/>
      <c r="S42" s="3">
        <v>9.6999999999999993</v>
      </c>
      <c r="T42" s="3">
        <v>8.3000000000000007</v>
      </c>
      <c r="U42" s="3">
        <v>6.6</v>
      </c>
      <c r="V42" s="4"/>
      <c r="W42" s="3">
        <v>5.5</v>
      </c>
      <c r="X42" s="3">
        <v>5</v>
      </c>
      <c r="Y42" s="3">
        <v>6.3</v>
      </c>
    </row>
    <row r="43" spans="1:25">
      <c r="A43" s="1" t="s">
        <v>65</v>
      </c>
      <c r="B43" s="3">
        <v>486</v>
      </c>
      <c r="C43" s="3">
        <v>481.5</v>
      </c>
      <c r="D43" s="3">
        <v>485.3</v>
      </c>
      <c r="E43" s="4"/>
      <c r="F43" s="3">
        <v>484</v>
      </c>
      <c r="G43" s="3">
        <v>477.2</v>
      </c>
      <c r="H43" s="3">
        <v>489</v>
      </c>
      <c r="I43" s="4"/>
      <c r="J43" s="3">
        <v>12.22</v>
      </c>
      <c r="K43" s="3">
        <v>11.99</v>
      </c>
      <c r="L43" s="3">
        <v>11.55</v>
      </c>
      <c r="N43" s="1" t="s">
        <v>66</v>
      </c>
      <c r="O43" s="3">
        <v>14</v>
      </c>
      <c r="P43" s="3">
        <v>8.3000000000000007</v>
      </c>
      <c r="Q43" s="3">
        <v>9</v>
      </c>
      <c r="R43" s="4"/>
      <c r="S43" s="3">
        <v>8.9</v>
      </c>
      <c r="T43" s="3">
        <v>8.4</v>
      </c>
      <c r="U43" s="3">
        <v>7.3</v>
      </c>
      <c r="V43" s="4"/>
      <c r="W43" s="3">
        <v>0.93</v>
      </c>
      <c r="X43" s="3">
        <v>0.62</v>
      </c>
      <c r="Y43" s="3">
        <v>0.76</v>
      </c>
    </row>
    <row r="44" spans="1:25">
      <c r="A44" s="1" t="s">
        <v>67</v>
      </c>
      <c r="B44" s="3">
        <v>0.99</v>
      </c>
      <c r="C44" s="3">
        <v>0.76</v>
      </c>
      <c r="D44" s="3">
        <v>0.97</v>
      </c>
      <c r="E44" s="4"/>
      <c r="F44" s="3">
        <v>1.1599999999999999</v>
      </c>
      <c r="G44" s="3">
        <v>1.66</v>
      </c>
      <c r="H44" s="3">
        <v>1.5</v>
      </c>
      <c r="I44" s="4"/>
      <c r="J44" s="3">
        <v>0.4</v>
      </c>
      <c r="K44" s="3">
        <v>0.05</v>
      </c>
      <c r="L44" s="3">
        <v>-0.13</v>
      </c>
      <c r="N44" s="1" t="s">
        <v>68</v>
      </c>
      <c r="O44" s="3">
        <v>0.45</v>
      </c>
      <c r="P44" s="3">
        <v>0.56999999999999995</v>
      </c>
      <c r="Q44" s="3">
        <v>0.85</v>
      </c>
      <c r="R44" s="4"/>
      <c r="S44" s="3">
        <v>0.43</v>
      </c>
      <c r="T44" s="3">
        <v>0.77</v>
      </c>
      <c r="U44" s="3">
        <v>1.1000000000000001</v>
      </c>
      <c r="V44" s="4"/>
      <c r="W44" s="3">
        <v>0.42</v>
      </c>
      <c r="X44" s="3">
        <v>0.56999999999999995</v>
      </c>
      <c r="Y44" s="3">
        <v>0.8</v>
      </c>
    </row>
    <row r="45" spans="1:25">
      <c r="A45" s="1" t="s">
        <v>69</v>
      </c>
      <c r="B45" s="3">
        <v>500</v>
      </c>
      <c r="C45" s="3">
        <v>501</v>
      </c>
      <c r="D45" s="3">
        <v>499</v>
      </c>
      <c r="E45" s="4"/>
      <c r="F45" s="3">
        <v>421.1</v>
      </c>
      <c r="G45" s="3">
        <v>424.3</v>
      </c>
      <c r="H45" s="3">
        <v>424</v>
      </c>
      <c r="I45" s="4"/>
      <c r="J45" s="3">
        <v>1.78</v>
      </c>
      <c r="K45" s="3">
        <v>1.41</v>
      </c>
      <c r="L45" s="3">
        <v>1.03</v>
      </c>
      <c r="N45" s="1" t="s">
        <v>70</v>
      </c>
      <c r="O45" s="3">
        <v>10</v>
      </c>
      <c r="P45" s="3">
        <v>12</v>
      </c>
      <c r="Q45" s="3">
        <v>16</v>
      </c>
      <c r="R45" s="4"/>
      <c r="S45" s="3">
        <v>8.9</v>
      </c>
      <c r="T45" s="3">
        <v>9.6</v>
      </c>
      <c r="U45" s="3">
        <v>8.6</v>
      </c>
      <c r="V45" s="4"/>
      <c r="W45" s="3">
        <v>0.62</v>
      </c>
      <c r="X45" s="3">
        <v>0.34</v>
      </c>
      <c r="Y45" s="3">
        <v>0.37</v>
      </c>
    </row>
    <row r="46" spans="1:25">
      <c r="A46" s="1" t="s">
        <v>71</v>
      </c>
      <c r="B46" s="3">
        <v>22.7</v>
      </c>
      <c r="C46" s="3">
        <v>24.3</v>
      </c>
      <c r="D46" s="3">
        <v>22.7</v>
      </c>
      <c r="E46" s="4"/>
      <c r="F46" s="3">
        <v>246.6</v>
      </c>
      <c r="G46" s="3">
        <v>248.7</v>
      </c>
      <c r="H46" s="3">
        <v>252.1</v>
      </c>
      <c r="I46" s="4"/>
      <c r="J46" s="3">
        <v>0.13200000000000001</v>
      </c>
      <c r="K46" s="3">
        <v>8.8999999999999996E-2</v>
      </c>
      <c r="L46" s="3">
        <v>0.16</v>
      </c>
      <c r="N46" s="1" t="s">
        <v>72</v>
      </c>
      <c r="O46" s="3">
        <v>1.8</v>
      </c>
      <c r="P46" s="3">
        <v>1.8</v>
      </c>
      <c r="Q46" s="3">
        <v>1.7</v>
      </c>
      <c r="R46" s="4"/>
      <c r="S46" s="3">
        <v>5.9</v>
      </c>
      <c r="T46" s="3">
        <v>5.7</v>
      </c>
      <c r="U46" s="3">
        <v>6.4</v>
      </c>
      <c r="V46" s="4"/>
      <c r="W46" s="3">
        <v>8.1000000000000003E-2</v>
      </c>
      <c r="X46" s="3">
        <v>7.8E-2</v>
      </c>
      <c r="Y46" s="3">
        <v>0.12</v>
      </c>
    </row>
    <row r="47" spans="1:25">
      <c r="A47" s="1" t="s">
        <v>73</v>
      </c>
      <c r="B47" s="3">
        <v>473</v>
      </c>
      <c r="C47" s="3">
        <v>481</v>
      </c>
      <c r="D47" s="3">
        <v>471</v>
      </c>
      <c r="E47" s="4"/>
      <c r="F47" s="3">
        <v>307.60000000000002</v>
      </c>
      <c r="G47" s="3">
        <v>298.8</v>
      </c>
      <c r="H47" s="3">
        <v>295.39999999999998</v>
      </c>
      <c r="I47" s="4"/>
      <c r="J47" s="3">
        <v>0.46</v>
      </c>
      <c r="K47" s="3">
        <v>0.22</v>
      </c>
      <c r="L47" s="3">
        <v>0.08</v>
      </c>
      <c r="N47" s="1" t="s">
        <v>74</v>
      </c>
      <c r="O47" s="3">
        <v>10</v>
      </c>
      <c r="P47" s="3">
        <v>10</v>
      </c>
      <c r="Q47" s="3">
        <v>13</v>
      </c>
      <c r="R47" s="4"/>
      <c r="S47" s="3">
        <v>7.1</v>
      </c>
      <c r="T47" s="3">
        <v>8</v>
      </c>
      <c r="U47" s="3">
        <v>8.1</v>
      </c>
      <c r="V47" s="4"/>
      <c r="W47" s="3">
        <v>0.61</v>
      </c>
      <c r="X47" s="3">
        <v>0.47</v>
      </c>
      <c r="Y47" s="3">
        <v>0.37</v>
      </c>
    </row>
    <row r="48" spans="1:25">
      <c r="A48" s="1" t="s">
        <v>75</v>
      </c>
      <c r="B48" s="3">
        <v>2.35</v>
      </c>
      <c r="C48" s="3">
        <v>2.04</v>
      </c>
      <c r="D48" s="3">
        <v>2.34</v>
      </c>
      <c r="E48" s="4"/>
      <c r="F48" s="3">
        <v>431.4</v>
      </c>
      <c r="G48" s="3">
        <v>438.2</v>
      </c>
      <c r="H48" s="3">
        <v>427.1</v>
      </c>
      <c r="I48" s="4"/>
      <c r="J48" s="3">
        <v>6.8000000000000005E-2</v>
      </c>
      <c r="K48" s="3">
        <v>8.4000000000000005E-2</v>
      </c>
      <c r="L48" s="3">
        <v>9.9000000000000005E-2</v>
      </c>
      <c r="N48" s="1" t="s">
        <v>76</v>
      </c>
      <c r="O48" s="3">
        <v>0.23</v>
      </c>
      <c r="P48" s="3">
        <v>0.18</v>
      </c>
      <c r="Q48" s="3">
        <v>0.22</v>
      </c>
      <c r="R48" s="4"/>
      <c r="S48" s="3">
        <v>8.1</v>
      </c>
      <c r="T48" s="3">
        <v>6.3</v>
      </c>
      <c r="U48" s="3">
        <v>6.6</v>
      </c>
      <c r="V48" s="4"/>
      <c r="W48" s="3">
        <v>4.2000000000000003E-2</v>
      </c>
      <c r="X48" s="3">
        <v>4.2000000000000003E-2</v>
      </c>
      <c r="Y48" s="3">
        <v>5.1999999999999998E-2</v>
      </c>
    </row>
    <row r="49" spans="1:25">
      <c r="A49" s="1" t="s">
        <v>77</v>
      </c>
      <c r="B49" s="3">
        <v>612</v>
      </c>
      <c r="C49" s="3">
        <v>607</v>
      </c>
      <c r="D49" s="3">
        <v>612</v>
      </c>
      <c r="E49" s="4"/>
      <c r="F49" s="3">
        <v>429.6</v>
      </c>
      <c r="G49" s="3">
        <v>425.6</v>
      </c>
      <c r="H49" s="3">
        <v>426</v>
      </c>
      <c r="I49" s="4"/>
      <c r="J49" s="3">
        <v>3.48</v>
      </c>
      <c r="K49" s="3">
        <v>3.41</v>
      </c>
      <c r="L49" s="3">
        <v>3.24</v>
      </c>
      <c r="N49" s="1" t="s">
        <v>78</v>
      </c>
      <c r="O49" s="3">
        <v>13</v>
      </c>
      <c r="P49" s="3">
        <v>13</v>
      </c>
      <c r="Q49" s="3">
        <v>14</v>
      </c>
      <c r="R49" s="4"/>
      <c r="S49" s="3">
        <v>8.4</v>
      </c>
      <c r="T49" s="3">
        <v>9.6999999999999993</v>
      </c>
      <c r="U49" s="3">
        <v>10</v>
      </c>
      <c r="V49" s="4"/>
      <c r="W49" s="3">
        <v>0.66</v>
      </c>
      <c r="X49" s="3">
        <v>0.56999999999999995</v>
      </c>
      <c r="Y49" s="3">
        <v>0.5</v>
      </c>
    </row>
    <row r="50" spans="1:25">
      <c r="A50" s="1" t="s">
        <v>79</v>
      </c>
      <c r="B50" s="3">
        <v>546</v>
      </c>
      <c r="C50" s="3">
        <v>549.1</v>
      </c>
      <c r="D50" s="3">
        <v>547</v>
      </c>
      <c r="E50" s="4"/>
      <c r="F50" s="3">
        <v>399</v>
      </c>
      <c r="G50" s="3">
        <v>396.1</v>
      </c>
      <c r="H50" s="3">
        <v>399.5</v>
      </c>
      <c r="I50" s="4"/>
      <c r="J50" s="3">
        <v>1.1100000000000001</v>
      </c>
      <c r="K50" s="3">
        <v>1.23</v>
      </c>
      <c r="L50" s="3">
        <v>1.44</v>
      </c>
      <c r="N50" s="1" t="s">
        <v>80</v>
      </c>
      <c r="O50" s="3">
        <v>13</v>
      </c>
      <c r="P50" s="3">
        <v>9.3000000000000007</v>
      </c>
      <c r="Q50" s="3">
        <v>11</v>
      </c>
      <c r="R50" s="4"/>
      <c r="S50" s="3">
        <v>10</v>
      </c>
      <c r="T50" s="3">
        <v>8.1999999999999993</v>
      </c>
      <c r="U50" s="3">
        <v>9.1999999999999993</v>
      </c>
      <c r="V50" s="4"/>
      <c r="W50" s="3">
        <v>0.2</v>
      </c>
      <c r="X50" s="3">
        <v>0.33</v>
      </c>
      <c r="Y50" s="3">
        <v>0.19</v>
      </c>
    </row>
    <row r="51" spans="1:25">
      <c r="A51" s="1" t="s">
        <v>81</v>
      </c>
      <c r="B51" s="3">
        <v>485</v>
      </c>
      <c r="C51" s="3">
        <v>490.2</v>
      </c>
      <c r="D51" s="3">
        <v>485.9</v>
      </c>
      <c r="E51" s="4"/>
      <c r="F51" s="3">
        <v>387</v>
      </c>
      <c r="G51" s="3">
        <v>377.2</v>
      </c>
      <c r="H51" s="3">
        <v>385.1</v>
      </c>
      <c r="I51" s="4"/>
      <c r="J51" s="3">
        <v>4.9000000000000004</v>
      </c>
      <c r="K51" s="3">
        <v>5.0599999999999996</v>
      </c>
      <c r="L51" s="3">
        <v>4.96</v>
      </c>
      <c r="N51" s="1" t="s">
        <v>82</v>
      </c>
      <c r="O51" s="3">
        <v>10</v>
      </c>
      <c r="P51" s="3">
        <v>8.6999999999999993</v>
      </c>
      <c r="Q51" s="3">
        <v>9.8000000000000007</v>
      </c>
      <c r="R51" s="4"/>
      <c r="S51" s="3">
        <v>10</v>
      </c>
      <c r="T51" s="3">
        <v>7.5</v>
      </c>
      <c r="U51" s="3">
        <v>8.1</v>
      </c>
      <c r="V51" s="4"/>
      <c r="W51" s="3">
        <v>0.24</v>
      </c>
      <c r="X51" s="3">
        <v>0.42</v>
      </c>
      <c r="Y51" s="3">
        <v>0.25</v>
      </c>
    </row>
    <row r="52" spans="1:25">
      <c r="A52" s="1" t="s">
        <v>83</v>
      </c>
      <c r="B52" s="3">
        <v>2077</v>
      </c>
      <c r="C52" s="3">
        <v>2109</v>
      </c>
      <c r="D52" s="3">
        <v>2081</v>
      </c>
      <c r="E52" s="4"/>
      <c r="F52" s="3">
        <v>476</v>
      </c>
      <c r="G52" s="3">
        <v>470</v>
      </c>
      <c r="H52" s="3">
        <v>472.9</v>
      </c>
      <c r="I52" s="4"/>
      <c r="J52" s="3">
        <v>846</v>
      </c>
      <c r="K52" s="3">
        <v>852</v>
      </c>
      <c r="L52" s="3">
        <v>838</v>
      </c>
      <c r="N52" s="1" t="s">
        <v>84</v>
      </c>
      <c r="O52" s="3">
        <v>45</v>
      </c>
      <c r="P52" s="3">
        <v>45</v>
      </c>
      <c r="Q52" s="3">
        <v>42</v>
      </c>
      <c r="R52" s="4"/>
      <c r="S52" s="3">
        <v>13</v>
      </c>
      <c r="T52" s="3">
        <v>12</v>
      </c>
      <c r="U52" s="3">
        <v>8.1</v>
      </c>
      <c r="V52" s="4"/>
      <c r="W52" s="3">
        <v>33</v>
      </c>
      <c r="X52" s="3">
        <v>25</v>
      </c>
      <c r="Y52" s="3">
        <v>36</v>
      </c>
    </row>
    <row r="53" spans="1:25">
      <c r="A53" s="1" t="s">
        <v>85</v>
      </c>
      <c r="B53" s="3">
        <v>462</v>
      </c>
      <c r="C53" s="3">
        <v>466.1</v>
      </c>
      <c r="D53" s="3">
        <v>464</v>
      </c>
      <c r="E53" s="4"/>
      <c r="F53" s="3">
        <v>468.9</v>
      </c>
      <c r="G53" s="3">
        <v>465.4</v>
      </c>
      <c r="H53" s="3">
        <v>475.6</v>
      </c>
      <c r="I53" s="4"/>
      <c r="J53" s="3">
        <v>28.95</v>
      </c>
      <c r="K53" s="3">
        <v>28.7</v>
      </c>
      <c r="L53" s="3">
        <v>28.9</v>
      </c>
      <c r="N53" s="1" t="s">
        <v>86</v>
      </c>
      <c r="O53" s="3">
        <v>13</v>
      </c>
      <c r="P53" s="3">
        <v>8.6999999999999993</v>
      </c>
      <c r="Q53" s="3">
        <v>9.4</v>
      </c>
      <c r="R53" s="4"/>
      <c r="S53" s="3">
        <v>8.6</v>
      </c>
      <c r="T53" s="3">
        <v>9.5</v>
      </c>
      <c r="U53" s="3">
        <v>6.7</v>
      </c>
      <c r="V53" s="4"/>
      <c r="W53" s="3">
        <v>0.95</v>
      </c>
      <c r="X53" s="3">
        <v>1</v>
      </c>
      <c r="Y53" s="3">
        <v>1.2</v>
      </c>
    </row>
    <row r="54" spans="1:25">
      <c r="A54" s="1" t="s">
        <v>87</v>
      </c>
      <c r="B54" s="3">
        <v>453</v>
      </c>
      <c r="C54" s="3">
        <v>460.1</v>
      </c>
      <c r="D54" s="3">
        <v>454.6</v>
      </c>
      <c r="E54" s="4"/>
      <c r="F54" s="3">
        <v>473.4</v>
      </c>
      <c r="G54" s="3">
        <v>472.5</v>
      </c>
      <c r="H54" s="3">
        <v>478.8</v>
      </c>
      <c r="I54" s="4"/>
      <c r="J54" s="3">
        <v>58.9</v>
      </c>
      <c r="K54" s="3">
        <v>59.9</v>
      </c>
      <c r="L54" s="3">
        <v>60.1</v>
      </c>
      <c r="N54" s="1" t="s">
        <v>88</v>
      </c>
      <c r="O54" s="3">
        <v>11</v>
      </c>
      <c r="P54" s="3">
        <v>8.8000000000000007</v>
      </c>
      <c r="Q54" s="3">
        <v>8.6</v>
      </c>
      <c r="R54" s="4"/>
      <c r="S54" s="3">
        <v>8.8000000000000007</v>
      </c>
      <c r="T54" s="3">
        <v>8.1999999999999993</v>
      </c>
      <c r="U54" s="3">
        <v>7.8</v>
      </c>
      <c r="V54" s="4"/>
      <c r="W54" s="3">
        <v>1.8</v>
      </c>
      <c r="X54" s="3">
        <v>2.2000000000000002</v>
      </c>
      <c r="Y54" s="3">
        <v>1.7</v>
      </c>
    </row>
    <row r="55" spans="1:25">
      <c r="A55" s="1" t="s">
        <v>89</v>
      </c>
      <c r="B55" s="3">
        <v>441</v>
      </c>
      <c r="C55" s="3">
        <v>439.7</v>
      </c>
      <c r="D55" s="3">
        <v>448</v>
      </c>
      <c r="E55" s="4"/>
      <c r="F55" s="3">
        <v>481.7</v>
      </c>
      <c r="G55" s="3">
        <v>476.9</v>
      </c>
      <c r="H55" s="3">
        <v>478.4</v>
      </c>
      <c r="I55" s="4"/>
      <c r="J55" s="3">
        <v>6.94</v>
      </c>
      <c r="K55" s="3">
        <v>7.25</v>
      </c>
      <c r="L55" s="3">
        <v>6.67</v>
      </c>
      <c r="N55" s="1" t="s">
        <v>90</v>
      </c>
      <c r="O55" s="3">
        <v>12</v>
      </c>
      <c r="P55" s="3">
        <v>7</v>
      </c>
      <c r="Q55" s="3">
        <v>12</v>
      </c>
      <c r="R55" s="4"/>
      <c r="S55" s="3">
        <v>9.5</v>
      </c>
      <c r="T55" s="3">
        <v>7.9</v>
      </c>
      <c r="U55" s="3">
        <v>7.7</v>
      </c>
      <c r="V55" s="4"/>
      <c r="W55" s="3">
        <v>0.35</v>
      </c>
      <c r="X55" s="3">
        <v>0.51</v>
      </c>
      <c r="Y55" s="3">
        <v>0.3</v>
      </c>
    </row>
    <row r="56" spans="1:25">
      <c r="A56" s="1" t="s">
        <v>91</v>
      </c>
      <c r="B56" s="3">
        <v>452</v>
      </c>
      <c r="C56" s="3">
        <v>457</v>
      </c>
      <c r="D56" s="3">
        <v>453</v>
      </c>
      <c r="E56" s="4"/>
      <c r="F56" s="3">
        <v>474</v>
      </c>
      <c r="G56" s="3">
        <v>463</v>
      </c>
      <c r="H56" s="3">
        <v>457</v>
      </c>
      <c r="I56" s="4"/>
      <c r="J56" s="3">
        <v>26.1</v>
      </c>
      <c r="K56" s="3">
        <v>26.3</v>
      </c>
      <c r="L56" s="3">
        <v>26.1</v>
      </c>
      <c r="N56" s="1" t="s">
        <v>92</v>
      </c>
      <c r="O56" s="3">
        <v>14</v>
      </c>
      <c r="P56" s="3">
        <v>12</v>
      </c>
      <c r="Q56" s="3">
        <v>12</v>
      </c>
      <c r="R56" s="4"/>
      <c r="S56" s="3">
        <v>13</v>
      </c>
      <c r="T56" s="3">
        <v>12</v>
      </c>
      <c r="U56" s="3">
        <v>11</v>
      </c>
      <c r="V56" s="4"/>
      <c r="W56" s="3">
        <v>2.2000000000000002</v>
      </c>
      <c r="X56" s="3">
        <v>1.6</v>
      </c>
      <c r="Y56" s="3">
        <v>1.8</v>
      </c>
    </row>
    <row r="57" spans="1:25">
      <c r="A57" s="1" t="s">
        <v>93</v>
      </c>
      <c r="B57" s="3">
        <v>476</v>
      </c>
      <c r="C57" s="3">
        <v>475</v>
      </c>
      <c r="D57" s="3">
        <v>476</v>
      </c>
      <c r="E57" s="4"/>
      <c r="F57" s="3">
        <v>475</v>
      </c>
      <c r="G57" s="3">
        <v>476</v>
      </c>
      <c r="H57" s="3">
        <v>487.8</v>
      </c>
      <c r="I57" s="4"/>
      <c r="J57" s="3">
        <v>5.29</v>
      </c>
      <c r="K57" s="3">
        <v>5.51</v>
      </c>
      <c r="L57" s="3">
        <v>5.14</v>
      </c>
      <c r="N57" s="1" t="s">
        <v>94</v>
      </c>
      <c r="O57" s="3">
        <v>14</v>
      </c>
      <c r="P57" s="3">
        <v>10</v>
      </c>
      <c r="Q57" s="3">
        <v>13</v>
      </c>
      <c r="R57" s="4"/>
      <c r="S57" s="3">
        <v>14</v>
      </c>
      <c r="T57" s="3">
        <v>12</v>
      </c>
      <c r="U57" s="3">
        <v>9.6999999999999993</v>
      </c>
      <c r="V57" s="4"/>
      <c r="W57" s="3">
        <v>0.64</v>
      </c>
      <c r="X57" s="3">
        <v>0.74</v>
      </c>
      <c r="Y57" s="3">
        <v>0.71</v>
      </c>
    </row>
    <row r="58" spans="1:25">
      <c r="A58" s="1" t="s">
        <v>95</v>
      </c>
      <c r="B58" s="3">
        <v>470</v>
      </c>
      <c r="C58" s="3">
        <v>469</v>
      </c>
      <c r="D58" s="3">
        <v>470.1</v>
      </c>
      <c r="E58" s="4"/>
      <c r="F58" s="3">
        <v>466</v>
      </c>
      <c r="G58" s="3">
        <v>455.8</v>
      </c>
      <c r="H58" s="3">
        <v>465.8</v>
      </c>
      <c r="I58" s="4"/>
      <c r="J58" s="3">
        <v>1.05</v>
      </c>
      <c r="K58" s="3">
        <v>1.1100000000000001</v>
      </c>
      <c r="L58" s="3">
        <v>1.06</v>
      </c>
      <c r="N58" s="1" t="s">
        <v>96</v>
      </c>
      <c r="O58" s="3">
        <v>14</v>
      </c>
      <c r="P58" s="3">
        <v>10</v>
      </c>
      <c r="Q58" s="3">
        <v>9.5</v>
      </c>
      <c r="R58" s="4"/>
      <c r="S58" s="3">
        <v>12</v>
      </c>
      <c r="T58" s="3">
        <v>9.5</v>
      </c>
      <c r="U58" s="3">
        <v>9</v>
      </c>
      <c r="V58" s="4"/>
      <c r="W58" s="3">
        <v>0.18</v>
      </c>
      <c r="X58" s="3">
        <v>0.22</v>
      </c>
      <c r="Y58" s="3">
        <v>0.18</v>
      </c>
    </row>
    <row r="59" spans="1:25">
      <c r="A59" s="1" t="s">
        <v>97</v>
      </c>
      <c r="B59" s="3">
        <v>459</v>
      </c>
      <c r="C59" s="3">
        <v>458</v>
      </c>
      <c r="D59" s="3">
        <v>460</v>
      </c>
      <c r="E59" s="4"/>
      <c r="F59" s="3">
        <v>474</v>
      </c>
      <c r="G59" s="3">
        <v>482.5</v>
      </c>
      <c r="H59" s="3">
        <v>478.7</v>
      </c>
      <c r="I59" s="4"/>
      <c r="J59" s="3">
        <v>4.78</v>
      </c>
      <c r="K59" s="3">
        <v>4.54</v>
      </c>
      <c r="L59" s="3">
        <v>4.53</v>
      </c>
      <c r="N59" s="1" t="s">
        <v>98</v>
      </c>
      <c r="O59" s="3">
        <v>15</v>
      </c>
      <c r="P59" s="3">
        <v>13</v>
      </c>
      <c r="Q59" s="3">
        <v>11</v>
      </c>
      <c r="R59" s="4"/>
      <c r="S59" s="3">
        <v>11</v>
      </c>
      <c r="T59" s="3">
        <v>8.5</v>
      </c>
      <c r="U59" s="3">
        <v>9.8000000000000007</v>
      </c>
      <c r="V59" s="4"/>
      <c r="W59" s="3">
        <v>0.53</v>
      </c>
      <c r="X59" s="3">
        <v>0.59</v>
      </c>
      <c r="Y59" s="3">
        <v>0.48</v>
      </c>
    </row>
    <row r="60" spans="1:25">
      <c r="A60" s="1" t="s">
        <v>99</v>
      </c>
      <c r="B60" s="3">
        <v>443</v>
      </c>
      <c r="C60" s="3">
        <v>449.8</v>
      </c>
      <c r="D60" s="3">
        <v>444</v>
      </c>
      <c r="E60" s="4"/>
      <c r="F60" s="3">
        <v>469.7</v>
      </c>
      <c r="G60" s="3">
        <v>467.1</v>
      </c>
      <c r="H60" s="3">
        <v>471.8</v>
      </c>
      <c r="I60" s="4"/>
      <c r="J60" s="3">
        <v>0.69</v>
      </c>
      <c r="K60" s="3">
        <v>0.83</v>
      </c>
      <c r="L60" s="3">
        <v>0.70399999999999996</v>
      </c>
      <c r="N60" s="1" t="s">
        <v>100</v>
      </c>
      <c r="O60" s="3">
        <v>12</v>
      </c>
      <c r="P60" s="3">
        <v>7.3</v>
      </c>
      <c r="Q60" s="3">
        <v>11</v>
      </c>
      <c r="R60" s="4"/>
      <c r="S60" s="3">
        <v>9.9</v>
      </c>
      <c r="T60" s="3">
        <v>9.5</v>
      </c>
      <c r="U60" s="3">
        <v>9.9</v>
      </c>
      <c r="V60" s="4"/>
      <c r="W60" s="3">
        <v>0.13</v>
      </c>
      <c r="X60" s="3">
        <v>0.13</v>
      </c>
      <c r="Y60" s="3">
        <v>9.7000000000000003E-2</v>
      </c>
    </row>
    <row r="61" spans="1:25">
      <c r="A61" s="1" t="s">
        <v>101</v>
      </c>
      <c r="B61" s="3">
        <v>469</v>
      </c>
      <c r="C61" s="3">
        <v>462</v>
      </c>
      <c r="D61" s="3">
        <v>468</v>
      </c>
      <c r="E61" s="4"/>
      <c r="F61" s="3">
        <v>461.2</v>
      </c>
      <c r="G61" s="3">
        <v>465.9</v>
      </c>
      <c r="H61" s="3">
        <v>463</v>
      </c>
      <c r="I61" s="4"/>
      <c r="J61" s="3">
        <v>4.3600000000000003</v>
      </c>
      <c r="K61" s="3">
        <v>4.62</v>
      </c>
      <c r="L61" s="3">
        <v>4.7300000000000004</v>
      </c>
      <c r="N61" s="1" t="s">
        <v>102</v>
      </c>
      <c r="O61" s="3">
        <v>14</v>
      </c>
      <c r="P61" s="3">
        <v>12</v>
      </c>
      <c r="Q61" s="3">
        <v>11</v>
      </c>
      <c r="R61" s="4"/>
      <c r="S61" s="3">
        <v>9.4</v>
      </c>
      <c r="T61" s="3">
        <v>9.9</v>
      </c>
      <c r="U61" s="3">
        <v>12</v>
      </c>
      <c r="V61" s="4"/>
      <c r="W61" s="3">
        <v>0.55000000000000004</v>
      </c>
      <c r="X61" s="3">
        <v>0.49</v>
      </c>
      <c r="Y61" s="3">
        <v>0.44</v>
      </c>
    </row>
    <row r="62" spans="1:25">
      <c r="A62" s="1" t="s">
        <v>103</v>
      </c>
      <c r="B62" s="3">
        <v>458</v>
      </c>
      <c r="C62" s="3">
        <v>467.5</v>
      </c>
      <c r="D62" s="3">
        <v>460.4</v>
      </c>
      <c r="E62" s="4"/>
      <c r="F62" s="3">
        <v>477</v>
      </c>
      <c r="G62" s="3">
        <v>473.3</v>
      </c>
      <c r="H62" s="3">
        <v>471.5</v>
      </c>
      <c r="I62" s="4"/>
      <c r="J62" s="3">
        <v>0.9</v>
      </c>
      <c r="K62" s="3">
        <v>1.0009999999999999</v>
      </c>
      <c r="L62" s="3">
        <v>1.01</v>
      </c>
      <c r="N62" s="1" t="s">
        <v>104</v>
      </c>
      <c r="O62" s="3">
        <v>12</v>
      </c>
      <c r="P62" s="3">
        <v>9.8000000000000007</v>
      </c>
      <c r="Q62" s="3">
        <v>9.6</v>
      </c>
      <c r="R62" s="4"/>
      <c r="S62" s="3">
        <v>11</v>
      </c>
      <c r="T62" s="3">
        <v>9.3000000000000007</v>
      </c>
      <c r="U62" s="3">
        <v>8.5</v>
      </c>
      <c r="V62" s="4"/>
      <c r="W62" s="3">
        <v>0.12</v>
      </c>
      <c r="X62" s="3">
        <v>9.5000000000000001E-2</v>
      </c>
      <c r="Y62" s="3">
        <v>0.15</v>
      </c>
    </row>
    <row r="63" spans="1:25">
      <c r="A63" s="1" t="s">
        <v>105</v>
      </c>
      <c r="B63" s="3">
        <v>473</v>
      </c>
      <c r="C63" s="3">
        <v>477</v>
      </c>
      <c r="D63" s="3">
        <v>474</v>
      </c>
      <c r="E63" s="4"/>
      <c r="F63" s="3">
        <v>487</v>
      </c>
      <c r="G63" s="3">
        <v>479</v>
      </c>
      <c r="H63" s="3">
        <v>478.5</v>
      </c>
      <c r="I63" s="4"/>
      <c r="J63" s="3">
        <v>2.83</v>
      </c>
      <c r="K63" s="3">
        <v>2.81</v>
      </c>
      <c r="L63" s="3">
        <v>2.54</v>
      </c>
      <c r="N63" s="1" t="s">
        <v>106</v>
      </c>
      <c r="O63" s="3">
        <v>15</v>
      </c>
      <c r="P63" s="3">
        <v>14</v>
      </c>
      <c r="Q63" s="3">
        <v>12</v>
      </c>
      <c r="R63" s="4"/>
      <c r="S63" s="3">
        <v>13</v>
      </c>
      <c r="T63" s="3">
        <v>9.9</v>
      </c>
      <c r="U63" s="3">
        <v>8.9</v>
      </c>
      <c r="V63" s="4"/>
      <c r="W63" s="3">
        <v>0.42</v>
      </c>
      <c r="X63" s="3">
        <v>0.47</v>
      </c>
      <c r="Y63" s="3">
        <v>0.28999999999999998</v>
      </c>
    </row>
    <row r="64" spans="1:25">
      <c r="A64" s="1" t="s">
        <v>107</v>
      </c>
      <c r="B64" s="3">
        <v>432</v>
      </c>
      <c r="C64" s="3">
        <v>435.4</v>
      </c>
      <c r="D64" s="3">
        <v>433</v>
      </c>
      <c r="E64" s="4"/>
      <c r="F64" s="3">
        <v>469</v>
      </c>
      <c r="G64" s="3">
        <v>462.6</v>
      </c>
      <c r="H64" s="3">
        <v>465.1</v>
      </c>
      <c r="I64" s="4"/>
      <c r="J64" s="3">
        <v>0.39800000000000002</v>
      </c>
      <c r="K64" s="3">
        <v>0.38600000000000001</v>
      </c>
      <c r="L64" s="3">
        <v>0.42499999999999999</v>
      </c>
      <c r="N64" s="1" t="s">
        <v>108</v>
      </c>
      <c r="O64" s="3">
        <v>14</v>
      </c>
      <c r="P64" s="3">
        <v>9.3000000000000007</v>
      </c>
      <c r="Q64" s="3">
        <v>9</v>
      </c>
      <c r="R64" s="4"/>
      <c r="S64" s="3">
        <v>10</v>
      </c>
      <c r="T64" s="3">
        <v>8.6999999999999993</v>
      </c>
      <c r="U64" s="3">
        <v>9.6999999999999993</v>
      </c>
      <c r="V64" s="4"/>
      <c r="W64" s="3">
        <v>7.6999999999999999E-2</v>
      </c>
      <c r="X64" s="3">
        <v>7.9000000000000001E-2</v>
      </c>
      <c r="Y64" s="3">
        <v>7.3999999999999996E-2</v>
      </c>
    </row>
    <row r="65" spans="1:25">
      <c r="A65" s="1" t="s">
        <v>109</v>
      </c>
      <c r="B65" s="3">
        <v>476</v>
      </c>
      <c r="C65" s="3">
        <v>471</v>
      </c>
      <c r="D65" s="3">
        <v>475</v>
      </c>
      <c r="E65" s="4"/>
      <c r="F65" s="3">
        <v>477</v>
      </c>
      <c r="G65" s="3">
        <v>473</v>
      </c>
      <c r="H65" s="3">
        <v>469</v>
      </c>
      <c r="I65" s="4"/>
      <c r="J65" s="3">
        <v>2.95</v>
      </c>
      <c r="K65" s="3">
        <v>3.01</v>
      </c>
      <c r="L65" s="3">
        <v>2.89</v>
      </c>
      <c r="N65" s="1" t="s">
        <v>110</v>
      </c>
      <c r="O65" s="3">
        <v>16</v>
      </c>
      <c r="P65" s="3">
        <v>10</v>
      </c>
      <c r="Q65" s="3">
        <v>11</v>
      </c>
      <c r="R65" s="4"/>
      <c r="S65" s="3">
        <v>10</v>
      </c>
      <c r="T65" s="3">
        <v>7.8</v>
      </c>
      <c r="U65" s="3">
        <v>11</v>
      </c>
      <c r="V65" s="4"/>
      <c r="W65" s="3">
        <v>0.51</v>
      </c>
      <c r="X65" s="3">
        <v>0.52</v>
      </c>
      <c r="Y65" s="3">
        <v>0.52</v>
      </c>
    </row>
    <row r="66" spans="1:25">
      <c r="A66" s="1" t="s">
        <v>111</v>
      </c>
      <c r="B66" s="3">
        <v>458</v>
      </c>
      <c r="C66" s="3">
        <v>462</v>
      </c>
      <c r="D66" s="3">
        <v>458</v>
      </c>
      <c r="E66" s="4"/>
      <c r="F66" s="3">
        <v>458.2</v>
      </c>
      <c r="G66" s="3">
        <v>463.3</v>
      </c>
      <c r="H66" s="3">
        <v>469.2</v>
      </c>
      <c r="I66" s="4"/>
      <c r="J66" s="3">
        <v>0.43099999999999999</v>
      </c>
      <c r="K66" s="3">
        <v>0.45100000000000001</v>
      </c>
      <c r="L66" s="3">
        <v>0.38500000000000001</v>
      </c>
      <c r="N66" s="1" t="s">
        <v>112</v>
      </c>
      <c r="O66" s="3">
        <v>12</v>
      </c>
      <c r="P66" s="3">
        <v>11</v>
      </c>
      <c r="Q66" s="3">
        <v>12</v>
      </c>
      <c r="R66" s="4"/>
      <c r="S66" s="3">
        <v>9.1999999999999993</v>
      </c>
      <c r="T66" s="3">
        <v>9.8000000000000007</v>
      </c>
      <c r="U66" s="3">
        <v>6.6</v>
      </c>
      <c r="V66" s="4"/>
      <c r="W66" s="3">
        <v>8.4000000000000005E-2</v>
      </c>
      <c r="X66" s="3">
        <v>6.7000000000000004E-2</v>
      </c>
      <c r="Y66" s="3">
        <v>6.2E-2</v>
      </c>
    </row>
    <row r="67" spans="1:25">
      <c r="A67" s="1" t="s">
        <v>113</v>
      </c>
      <c r="B67" s="3">
        <v>467</v>
      </c>
      <c r="C67" s="3">
        <v>473</v>
      </c>
      <c r="D67" s="3">
        <v>469</v>
      </c>
      <c r="E67" s="4"/>
      <c r="F67" s="3">
        <v>461.6</v>
      </c>
      <c r="G67" s="3">
        <v>452.8</v>
      </c>
      <c r="H67" s="3">
        <v>459.5</v>
      </c>
      <c r="I67" s="4"/>
      <c r="J67" s="3">
        <v>3.92</v>
      </c>
      <c r="K67" s="3">
        <v>4.78</v>
      </c>
      <c r="L67" s="3">
        <v>4.6100000000000003</v>
      </c>
      <c r="N67" s="1" t="s">
        <v>114</v>
      </c>
      <c r="O67" s="3">
        <v>16</v>
      </c>
      <c r="P67" s="3">
        <v>11</v>
      </c>
      <c r="Q67" s="3">
        <v>10</v>
      </c>
      <c r="R67" s="4"/>
      <c r="S67" s="3">
        <v>8.4</v>
      </c>
      <c r="T67" s="3">
        <v>8.6999999999999993</v>
      </c>
      <c r="U67" s="3">
        <v>9</v>
      </c>
      <c r="V67" s="4"/>
      <c r="W67" s="3">
        <v>0.61</v>
      </c>
      <c r="X67" s="3">
        <v>0.62</v>
      </c>
      <c r="Y67" s="3">
        <v>0.52</v>
      </c>
    </row>
    <row r="68" spans="1:25">
      <c r="A68" s="1" t="s">
        <v>115</v>
      </c>
      <c r="B68" s="3">
        <v>461</v>
      </c>
      <c r="C68" s="3">
        <v>472.7</v>
      </c>
      <c r="D68" s="3">
        <v>462.9</v>
      </c>
      <c r="E68" s="4"/>
      <c r="F68" s="3">
        <v>470</v>
      </c>
      <c r="G68" s="3">
        <v>471.7</v>
      </c>
      <c r="H68" s="3">
        <v>480.9</v>
      </c>
      <c r="I68" s="4"/>
      <c r="J68" s="3">
        <v>0.77</v>
      </c>
      <c r="K68" s="3">
        <v>0.86</v>
      </c>
      <c r="L68" s="3">
        <v>0.77</v>
      </c>
      <c r="N68" s="1" t="s">
        <v>116</v>
      </c>
      <c r="O68" s="3">
        <v>10</v>
      </c>
      <c r="P68" s="3">
        <v>8.1</v>
      </c>
      <c r="Q68" s="3">
        <v>9.8000000000000007</v>
      </c>
      <c r="R68" s="4"/>
      <c r="S68" s="3">
        <v>10</v>
      </c>
      <c r="T68" s="3">
        <v>7.5</v>
      </c>
      <c r="U68" s="3">
        <v>6.6</v>
      </c>
      <c r="V68" s="4"/>
      <c r="W68" s="3">
        <v>0.1</v>
      </c>
      <c r="X68" s="3">
        <v>0.1</v>
      </c>
      <c r="Y68" s="3">
        <v>0.11</v>
      </c>
    </row>
    <row r="69" spans="1:25">
      <c r="A69" s="1" t="s">
        <v>117</v>
      </c>
      <c r="B69" s="3">
        <v>467</v>
      </c>
      <c r="C69" s="3">
        <v>467</v>
      </c>
      <c r="D69" s="3">
        <v>467.2</v>
      </c>
      <c r="E69" s="4"/>
      <c r="F69" s="3">
        <v>441</v>
      </c>
      <c r="G69" s="3">
        <v>441</v>
      </c>
      <c r="H69" s="3">
        <v>440.8</v>
      </c>
      <c r="I69" s="4"/>
      <c r="J69" s="3">
        <v>2.1800000000000002</v>
      </c>
      <c r="K69" s="3">
        <v>1.62</v>
      </c>
      <c r="L69" s="3">
        <v>1.92</v>
      </c>
      <c r="N69" s="1" t="s">
        <v>118</v>
      </c>
      <c r="O69" s="3">
        <v>12</v>
      </c>
      <c r="P69" s="3">
        <v>10</v>
      </c>
      <c r="Q69" s="3">
        <v>9.1999999999999993</v>
      </c>
      <c r="R69" s="4"/>
      <c r="S69" s="3">
        <v>11</v>
      </c>
      <c r="T69" s="3">
        <v>11</v>
      </c>
      <c r="U69" s="3">
        <v>8.5</v>
      </c>
      <c r="V69" s="4"/>
      <c r="W69" s="3">
        <v>0.4</v>
      </c>
      <c r="X69" s="3">
        <v>0.31</v>
      </c>
      <c r="Y69" s="3">
        <v>0.31</v>
      </c>
    </row>
    <row r="70" spans="1:25">
      <c r="A70" s="1" t="s">
        <v>119</v>
      </c>
      <c r="B70" s="3">
        <v>625</v>
      </c>
      <c r="C70" s="3">
        <v>639</v>
      </c>
      <c r="D70" s="3">
        <v>629</v>
      </c>
      <c r="E70" s="4"/>
      <c r="F70" s="3">
        <v>422.8</v>
      </c>
      <c r="G70" s="3">
        <v>417.4</v>
      </c>
      <c r="H70" s="3">
        <v>420.6</v>
      </c>
      <c r="I70" s="4"/>
      <c r="J70" s="3">
        <v>39.1</v>
      </c>
      <c r="K70" s="3">
        <v>39.799999999999997</v>
      </c>
      <c r="L70" s="3">
        <v>38</v>
      </c>
      <c r="N70" s="1" t="s">
        <v>120</v>
      </c>
      <c r="O70" s="3">
        <v>16</v>
      </c>
      <c r="P70" s="3">
        <v>12</v>
      </c>
      <c r="Q70" s="3">
        <v>10</v>
      </c>
      <c r="R70" s="4"/>
      <c r="S70" s="3">
        <v>7.9</v>
      </c>
      <c r="T70" s="3">
        <v>8.6</v>
      </c>
      <c r="U70" s="3">
        <v>7.5</v>
      </c>
      <c r="V70" s="4"/>
      <c r="W70" s="3">
        <v>0.92</v>
      </c>
      <c r="X70" s="3">
        <v>1.4</v>
      </c>
      <c r="Y70" s="3">
        <v>1.5</v>
      </c>
    </row>
    <row r="71" spans="1:25">
      <c r="A71" s="1" t="s">
        <v>121</v>
      </c>
      <c r="B71" s="3">
        <v>12.63</v>
      </c>
      <c r="C71" s="3">
        <v>12.86</v>
      </c>
      <c r="D71" s="3">
        <v>12.71</v>
      </c>
      <c r="E71" s="4"/>
      <c r="F71" s="3">
        <v>477</v>
      </c>
      <c r="G71" s="3">
        <v>475</v>
      </c>
      <c r="H71" s="3">
        <v>487.9</v>
      </c>
      <c r="I71" s="4"/>
      <c r="J71" s="3">
        <v>8.68</v>
      </c>
      <c r="K71" s="3">
        <v>8.76</v>
      </c>
      <c r="L71" s="3">
        <v>9.1</v>
      </c>
      <c r="N71" s="1" t="s">
        <v>122</v>
      </c>
      <c r="O71" s="3">
        <v>0.64</v>
      </c>
      <c r="P71" s="3">
        <v>0.48</v>
      </c>
      <c r="Q71" s="3">
        <v>0.46</v>
      </c>
      <c r="R71" s="4"/>
      <c r="S71" s="3">
        <v>12</v>
      </c>
      <c r="T71" s="3">
        <v>11</v>
      </c>
      <c r="U71" s="3">
        <v>8.9</v>
      </c>
      <c r="V71" s="4"/>
      <c r="W71" s="3">
        <v>0.53</v>
      </c>
      <c r="X71" s="3">
        <v>0.44</v>
      </c>
      <c r="Y71" s="3">
        <v>0.37</v>
      </c>
    </row>
    <row r="72" spans="1:25">
      <c r="A72" s="1" t="s">
        <v>123</v>
      </c>
      <c r="B72" s="3">
        <v>12.93</v>
      </c>
      <c r="C72" s="3">
        <v>12.74</v>
      </c>
      <c r="D72" s="3">
        <v>12.94</v>
      </c>
      <c r="E72" s="4"/>
      <c r="F72" s="3">
        <v>463.9</v>
      </c>
      <c r="G72" s="3">
        <v>460.4</v>
      </c>
      <c r="H72" s="3">
        <v>466.7</v>
      </c>
      <c r="I72" s="4"/>
      <c r="J72" s="3">
        <v>2.57</v>
      </c>
      <c r="K72" s="3">
        <v>2.63</v>
      </c>
      <c r="L72" s="3">
        <v>2.4</v>
      </c>
      <c r="N72" s="1" t="s">
        <v>124</v>
      </c>
      <c r="O72" s="3">
        <v>0.45</v>
      </c>
      <c r="P72" s="3">
        <v>0.45</v>
      </c>
      <c r="Q72" s="3">
        <v>0.49</v>
      </c>
      <c r="R72" s="4"/>
      <c r="S72" s="3">
        <v>9</v>
      </c>
      <c r="T72" s="3">
        <v>8.1</v>
      </c>
      <c r="U72" s="3">
        <v>7.9</v>
      </c>
      <c r="V72" s="4"/>
      <c r="W72" s="3">
        <v>0.2</v>
      </c>
      <c r="X72" s="3">
        <v>0.17</v>
      </c>
      <c r="Y72" s="3">
        <v>0.17</v>
      </c>
    </row>
    <row r="75" spans="1:25">
      <c r="A75" s="15" t="s">
        <v>165</v>
      </c>
    </row>
    <row r="76" spans="1:25">
      <c r="A76" s="12" t="s">
        <v>162</v>
      </c>
    </row>
    <row r="77" spans="1:25">
      <c r="A77" s="12" t="s">
        <v>163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RD</cp:lastModifiedBy>
  <dcterms:created xsi:type="dcterms:W3CDTF">2024-09-11T08:08:57Z</dcterms:created>
  <dcterms:modified xsi:type="dcterms:W3CDTF">2024-09-23T13:09:43Z</dcterms:modified>
</cp:coreProperties>
</file>